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EK-1 Firma Bilgileri" sheetId="4" r:id="rId1"/>
    <sheet name="EK-2 Satışlar-İhracat" sheetId="5" r:id="rId2"/>
    <sheet name="EK-3 Alınan Siparişler " sheetId="6" r:id="rId3"/>
    <sheet name="EK-4 İthalat" sheetId="7" r:id="rId4"/>
    <sheet name="EK-5 ÜG ve TG " sheetId="8" r:id="rId5"/>
    <sheet name="EK-6 İstihdam" sheetId="9" r:id="rId6"/>
    <sheet name="EK-7 Havacılık San.Alt.Sis." sheetId="10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 localSheetId="2">#REF!</definedName>
    <definedName name="\a">#REF!</definedName>
    <definedName name="\b" localSheetId="2">#REF!</definedName>
    <definedName name="\b">#REF!</definedName>
    <definedName name="\c" localSheetId="2">#REF!</definedName>
    <definedName name="\c">#REF!</definedName>
    <definedName name="\d" localSheetId="2">#REF!</definedName>
    <definedName name="\d">#REF!</definedName>
    <definedName name="\e" localSheetId="2">#REF!</definedName>
    <definedName name="\e">#REF!</definedName>
    <definedName name="\f" localSheetId="2">#REF!</definedName>
    <definedName name="\f">#REF!</definedName>
    <definedName name="\g" localSheetId="2">#REF!</definedName>
    <definedName name="\g">#REF!</definedName>
    <definedName name="\h" localSheetId="2">#REF!</definedName>
    <definedName name="\h">#REF!</definedName>
    <definedName name="\i" localSheetId="2">#REF!</definedName>
    <definedName name="\i">#REF!</definedName>
    <definedName name="\j" localSheetId="2">#REF!</definedName>
    <definedName name="\j">#REF!</definedName>
    <definedName name="\k" localSheetId="2">#REF!</definedName>
    <definedName name="\k">#REF!</definedName>
    <definedName name="\l" localSheetId="2">#REF!</definedName>
    <definedName name="\l">#REF!</definedName>
    <definedName name="\m" localSheetId="2">#REF!</definedName>
    <definedName name="\m">#REF!</definedName>
    <definedName name="\z" localSheetId="2">#REF!</definedName>
    <definedName name="\z">#REF!</definedName>
    <definedName name="__123Graph_X" localSheetId="2" hidden="1">'[1]34'!#REF!</definedName>
    <definedName name="__123Graph_X" hidden="1">'[1]34'!#REF!</definedName>
    <definedName name="_1" localSheetId="2">#REF!</definedName>
    <definedName name="_1">#REF!</definedName>
    <definedName name="_2" localSheetId="2">#REF!</definedName>
    <definedName name="_2">#REF!</definedName>
    <definedName name="_3" localSheetId="2">#REF!</definedName>
    <definedName name="_3">#REF!</definedName>
    <definedName name="_4" localSheetId="2">#REF!</definedName>
    <definedName name="_4">#REF!</definedName>
    <definedName name="_5" localSheetId="2">#REF!</definedName>
    <definedName name="_5">#REF!</definedName>
    <definedName name="_6" localSheetId="2">#REF!</definedName>
    <definedName name="_6">#REF!</definedName>
    <definedName name="_ı174" localSheetId="2">'[2]ANA RAPOR'!#REF!</definedName>
    <definedName name="_ı174">'[2]ANA RAPOR'!#REF!</definedName>
    <definedName name="_ı309" localSheetId="2">'[2]ANA RAPOR'!#REF!</definedName>
    <definedName name="_ı309">'[2]ANA RAPOR'!#REF!</definedName>
    <definedName name="_Key1" localSheetId="2" hidden="1">#REF!</definedName>
    <definedName name="_Key1" hidden="1">#REF!</definedName>
    <definedName name="_KKD90" localSheetId="2">#REF!</definedName>
    <definedName name="_KKD90">#REF!</definedName>
    <definedName name="_KKD91" localSheetId="2">#REF!</definedName>
    <definedName name="_KKD91">#REF!</definedName>
    <definedName name="_KKD92" localSheetId="2">#REF!</definedName>
    <definedName name="_KKD92">#REF!</definedName>
    <definedName name="_KKD93" localSheetId="2">#REF!</definedName>
    <definedName name="_KKD93">#REF!</definedName>
    <definedName name="_Kur2002">[3]ONEMLI_OKUYUN!$H$86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A" localSheetId="2">'[2]ANA RAPOR'!#REF!</definedName>
    <definedName name="A">'[2]ANA RAPOR'!#REF!</definedName>
    <definedName name="aaaaa" hidden="1">{#N/A,#N/A,TRUE,"Sales Comparison";#N/A,#N/A,TRUE,"Cum. Summary FFR";#N/A,#N/A,TRUE,"Monthly Summary FFR";#N/A,#N/A,TRUE,"Cum. Summary TL";#N/A,#N/A,TRUE,"Monthly Summary TL"}</definedName>
    <definedName name="aaaaaaaaaaaaaaa" localSheetId="2" hidden="1">Main.SAPF4Help()</definedName>
    <definedName name="aaaaaaaaaaaaaaa" hidden="1">Main.SAPF4Help()</definedName>
    <definedName name="aaaaaaaaaaaaaaaaaaaaaaaaaaaaaaa" hidden="1">{#N/A,#N/A,FALSE,"Prog"}</definedName>
    <definedName name="ACİK" localSheetId="2">#REF!</definedName>
    <definedName name="ACİK">#REF!</definedName>
    <definedName name="ALACAK" localSheetId="2">#REF!</definedName>
    <definedName name="ALACAK">#REF!</definedName>
    <definedName name="ALTI" localSheetId="2">#REF!</definedName>
    <definedName name="ALTI">#REF!</definedName>
    <definedName name="april">'[4]kamu-piyasa (iç+dış)'!$D$131:$T$171</definedName>
    <definedName name="as" hidden="1">{#N/A,#N/A,FALSE,"Prog"}</definedName>
    <definedName name="AS2DocOpenMode" hidden="1">"AS2DocumentEdit"</definedName>
    <definedName name="_xlnm.Extract" localSheetId="2">#REF!</definedName>
    <definedName name="_xlnm.Extract">#REF!</definedName>
    <definedName name="AYLIK_ADJUSTED" localSheetId="2">'[5]gelir (vergi cihan 11 kasim 00)'!#REF!</definedName>
    <definedName name="AYLIK_ADJUSTED">'[5]gelir (vergi cihan 11 kasim 00)'!#REF!</definedName>
    <definedName name="B" localSheetId="2">'[2]ANA RAPOR'!#REF!</definedName>
    <definedName name="B">'[2]ANA RAPOR'!#REF!</definedName>
    <definedName name="BEŞ" localSheetId="2">#REF!</definedName>
    <definedName name="BEŞ">#REF!</definedName>
    <definedName name="BİR" localSheetId="2">#REF!</definedName>
    <definedName name="BİR">#REF!</definedName>
    <definedName name="BirincilDetay" localSheetId="2">#REF!</definedName>
    <definedName name="BirincilDetay">#REF!</definedName>
    <definedName name="BirincilOzet" localSheetId="2">#REF!</definedName>
    <definedName name="BirincilOzet">#REF!</definedName>
    <definedName name="BLPH1" localSheetId="2" hidden="1">#REF!</definedName>
    <definedName name="BLPH1" hidden="1">#REF!</definedName>
    <definedName name="BLPH10" localSheetId="2" hidden="1">#REF!</definedName>
    <definedName name="BLPH10" hidden="1">#REF!</definedName>
    <definedName name="BLPH11" localSheetId="2" hidden="1">#REF!</definedName>
    <definedName name="BLPH11" hidden="1">#REF!</definedName>
    <definedName name="BLPH12" localSheetId="2" hidden="1">#REF!</definedName>
    <definedName name="BLPH12" hidden="1">#REF!</definedName>
    <definedName name="BLPH13" localSheetId="2" hidden="1">#REF!</definedName>
    <definedName name="BLPH13" hidden="1">#REF!</definedName>
    <definedName name="BLPH14" localSheetId="2" hidden="1">#REF!</definedName>
    <definedName name="BLPH14" hidden="1">#REF!</definedName>
    <definedName name="BLPH15" localSheetId="2" hidden="1">#REF!</definedName>
    <definedName name="BLPH15" hidden="1">#REF!</definedName>
    <definedName name="BLPH16" localSheetId="2" hidden="1">#REF!</definedName>
    <definedName name="BLPH16" hidden="1">#REF!</definedName>
    <definedName name="BLPH17" localSheetId="2" hidden="1">#REF!</definedName>
    <definedName name="BLPH17" hidden="1">#REF!</definedName>
    <definedName name="BLPH18" localSheetId="2" hidden="1">#REF!</definedName>
    <definedName name="BLPH18" hidden="1">#REF!</definedName>
    <definedName name="BLPH19" localSheetId="2" hidden="1">#REF!</definedName>
    <definedName name="BLPH19" hidden="1">#REF!</definedName>
    <definedName name="BLPH2" localSheetId="2" hidden="1">#REF!</definedName>
    <definedName name="BLPH2" hidden="1">#REF!</definedName>
    <definedName name="BLPH20" localSheetId="2" hidden="1">#REF!</definedName>
    <definedName name="BLPH20" hidden="1">#REF!</definedName>
    <definedName name="BLPH21" localSheetId="2" hidden="1">#REF!</definedName>
    <definedName name="BLPH21" hidden="1">#REF!</definedName>
    <definedName name="BLPH22" localSheetId="2" hidden="1">#REF!</definedName>
    <definedName name="BLPH22" hidden="1">#REF!</definedName>
    <definedName name="BLPH3" localSheetId="2" hidden="1">#REF!</definedName>
    <definedName name="BLPH3" hidden="1">#REF!</definedName>
    <definedName name="BLPH4" localSheetId="2" hidden="1">#REF!</definedName>
    <definedName name="BLPH4" hidden="1">#REF!</definedName>
    <definedName name="BLPH5" localSheetId="2" hidden="1">#REF!</definedName>
    <definedName name="BLPH5" hidden="1">#REF!</definedName>
    <definedName name="BLPH6" localSheetId="2" hidden="1">#REF!</definedName>
    <definedName name="BLPH6" hidden="1">#REF!</definedName>
    <definedName name="BLPH7" localSheetId="2" hidden="1">#REF!</definedName>
    <definedName name="BLPH7" hidden="1">#REF!</definedName>
    <definedName name="BLPH8" localSheetId="2" hidden="1">#REF!</definedName>
    <definedName name="BLPH8" hidden="1">#REF!</definedName>
    <definedName name="BLPH9" localSheetId="2" hidden="1">#REF!</definedName>
    <definedName name="BLPH9" hidden="1">#REF!</definedName>
    <definedName name="BUS1_1" hidden="1">{"'fokod1&amp;eko1'!$C$5:$L$14"}</definedName>
    <definedName name="C_" localSheetId="2">#REF!</definedName>
    <definedName name="C_">#REF!</definedName>
    <definedName name="Ç" hidden="1">{#N/A,#N/A,FALSE,"Prog"}</definedName>
    <definedName name="D" localSheetId="2" hidden="1">Main.SAPF4Help()</definedName>
    <definedName name="D" hidden="1">Main.SAPF4Help()</definedName>
    <definedName name="de" hidden="1">{#N/A,#N/A,TRUE,"Sales Comparison";#N/A,#N/A,TRUE,"Cum. Summary FFR";#N/A,#N/A,TRUE,"Monthly Summary FFR";#N/A,#N/A,TRUE,"Cum. Summary TL";#N/A,#N/A,TRUE,"Monthly Summary TL"}</definedName>
    <definedName name="değişim_gavur" localSheetId="2">#REF!</definedName>
    <definedName name="değişim_gavur">#REF!</definedName>
    <definedName name="değişim_türk" localSheetId="2">#REF!</definedName>
    <definedName name="değişim_türk">#REF!</definedName>
    <definedName name="detay" localSheetId="2">#REF!</definedName>
    <definedName name="detay">#REF!</definedName>
    <definedName name="df" localSheetId="2" hidden="1">Main.SAPF4Help()</definedName>
    <definedName name="df" hidden="1">Main.SAPF4Help()</definedName>
    <definedName name="DISBORC" localSheetId="2">[6]İSTH!#REF!</definedName>
    <definedName name="DISBORC">[6]İSTH!#REF!</definedName>
    <definedName name="DOKUZ" localSheetId="2">#REF!</definedName>
    <definedName name="DOKUZ">#REF!</definedName>
    <definedName name="DÖRT" localSheetId="2">#REF!</definedName>
    <definedName name="DÖRT">#REF!</definedName>
    <definedName name="dsddddddddddd" hidden="1">{#N/A,#N/A,FALSE,"Prog"}</definedName>
    <definedName name="E" localSheetId="2">'[2]ANA RAPOR'!#REF!</definedName>
    <definedName name="E">'[2]ANA RAPOR'!#REF!</definedName>
    <definedName name="ed" localSheetId="2" hidden="1">Main.SAPF4Help()</definedName>
    <definedName name="ed" hidden="1">Main.SAPF4Help()</definedName>
    <definedName name="EK__I_C" localSheetId="2">#REF!</definedName>
    <definedName name="EK__I_C">#REF!</definedName>
    <definedName name="EKIMDETAY" localSheetId="2">#REF!</definedName>
    <definedName name="EKIMDETAY">#REF!</definedName>
    <definedName name="EKIMKASIMARALIKOZET" localSheetId="2">#REF!</definedName>
    <definedName name="EKIMKASIMARALIKOZET">#REF!</definedName>
    <definedName name="EKIMOZET" localSheetId="2">#REF!</definedName>
    <definedName name="EKIMOZET">#REF!</definedName>
    <definedName name="er" hidden="1">{#N/A,#N/A,TRUE,"Sales Comparison";#N/A,#N/A,TRUE,"Cum. Summary FFR";#N/A,#N/A,TRUE,"Monthly Summary FFR";#N/A,#N/A,TRUE,"Cum. Summary TL";#N/A,#N/A,TRUE,"Monthly Summary TL"}</definedName>
    <definedName name="erf" localSheetId="2" hidden="1">Main.SAPF4Help()</definedName>
    <definedName name="erf" hidden="1">Main.SAPF4Help()</definedName>
    <definedName name="Expenditure" hidden="1">{#N/A,#N/A,FALSE,"Prog"}</definedName>
    <definedName name="eyl" hidden="1">{"'original'!$B$2:$H$81"}</definedName>
    <definedName name="FAZLA" localSheetId="2">#REF!</definedName>
    <definedName name="FAZLA">#REF!</definedName>
    <definedName name="february">'[4]kamu-piyasa (iç+dış)'!$D$47:$T$86</definedName>
    <definedName name="fx_gavur" localSheetId="2">#REF!</definedName>
    <definedName name="fx_gavur">#REF!</definedName>
    <definedName name="fx_türk" localSheetId="2">#REF!</definedName>
    <definedName name="fx_türk">#REF!</definedName>
    <definedName name="fxgavur" localSheetId="2">#REF!</definedName>
    <definedName name="fxgavur">#REF!</definedName>
    <definedName name="G" localSheetId="2">'[2]ANA RAPOR'!#REF!</definedName>
    <definedName name="G">'[2]ANA RAPOR'!#REF!</definedName>
    <definedName name="gd" localSheetId="2" hidden="1">Main.SAPF4Help()</definedName>
    <definedName name="gd" hidden="1">Main.SAPF4Help()</definedName>
    <definedName name="gf" localSheetId="2" hidden="1">Main.SAPF4Help()</definedName>
    <definedName name="gf" hidden="1">Main.SAPF4Help()</definedName>
    <definedName name="GRAPH1">"Chart 4"</definedName>
    <definedName name="GSMHPAY" hidden="1">{"'T2-3-11'!$B$8:$O$25"}</definedName>
    <definedName name="gün" localSheetId="2">#REF!</definedName>
    <definedName name="gün">#REF!</definedName>
    <definedName name="ğp" hidden="1">{#N/A,#N/A,TRUE,"Sales Comparison";#N/A,#N/A,TRUE,"Cum. Summary FFR";#N/A,#N/A,TRUE,"Monthly Summary FFR";#N/A,#N/A,TRUE,"Cum. Summary TL";#N/A,#N/A,TRUE,"Monthly Summary TL"}</definedName>
    <definedName name="hg" localSheetId="2" hidden="1">Main.SAPF4Help()</definedName>
    <definedName name="hg" hidden="1">Main.SAPF4Help()</definedName>
    <definedName name="HTML_CodePage" hidden="1">1254</definedName>
    <definedName name="HTML_Control" hidden="1">{"'original'!$B$2:$H$81"}</definedName>
    <definedName name="HTML_Description" hidden="1">""</definedName>
    <definedName name="HTML_Email" hidden="1">""</definedName>
    <definedName name="HTML_Header" hidden="1">""</definedName>
    <definedName name="HTML_LastUpdate" hidden="1">"20/12/2000"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"\\Hm2\UPDATE_KAF\SDDS\3-15.htm"</definedName>
    <definedName name="HTML_PathTemplate" hidden="1">"C:\muh_cal\bulten\T1-3-15.htm"</definedName>
    <definedName name="HTML_Title" hidden="1">""</definedName>
    <definedName name="IST97REV" localSheetId="2">#REF!</definedName>
    <definedName name="IST97REV">#REF!</definedName>
    <definedName name="IST98PRG" localSheetId="2">#REF!</definedName>
    <definedName name="IST98PRG">#REF!</definedName>
    <definedName name="iğ" localSheetId="2" hidden="1">Main.SAPF4Help()</definedName>
    <definedName name="iğ" hidden="1">Main.SAPF4Help()</definedName>
    <definedName name="İKİ" localSheetId="2">#REF!</definedName>
    <definedName name="İKİ">#REF!</definedName>
    <definedName name="il" localSheetId="2" hidden="1">Main.SAPF4Help()</definedName>
    <definedName name="il" hidden="1">Main.SAPF4Help()</definedName>
    <definedName name="indeks0903" localSheetId="2" hidden="1">Main.SAPF4Help()</definedName>
    <definedName name="indeks0903" hidden="1">Main.SAPF4Help()</definedName>
    <definedName name="ing">'[7]GRAFIK1 - Stok ayrım'!$Y$8:$AI$38</definedName>
    <definedName name="isimlendirme" localSheetId="2">#REF!</definedName>
    <definedName name="isimlendirme">#REF!</definedName>
    <definedName name="iskonto" localSheetId="2">#REF!</definedName>
    <definedName name="iskonto">#REF!</definedName>
    <definedName name="iş" hidden="1">{#N/A,#N/A,TRUE,"Sales Comparison";#N/A,#N/A,TRUE,"Cum. Summary FFR";#N/A,#N/A,TRUE,"Monthly Summary FFR";#N/A,#N/A,TRUE,"Cum. Summary TL";#N/A,#N/A,TRUE,"Monthly Summary TL"}</definedName>
    <definedName name="january">'[4]kamu-piyasa (iç+dış)'!$D$4:$T$44</definedName>
    <definedName name="jh" localSheetId="2" hidden="1">Main.SAPF4Help()</definedName>
    <definedName name="jh" hidden="1">Main.SAPF4Help()</definedName>
    <definedName name="K">[8]G4!$C$7</definedName>
    <definedName name="karsilastirma" hidden="1">{#N/A,#N/A,FALSE,"Prog"}</definedName>
    <definedName name="_xlnm.Recorder" localSheetId="2">#REF!</definedName>
    <definedName name="_xlnm.Recorder">#REF!</definedName>
    <definedName name="KH" localSheetId="2" hidden="1">Main.SAPF4Help()</definedName>
    <definedName name="KH" hidden="1">Main.SAPF4Help()</definedName>
    <definedName name="KK" hidden="1">{#N/A,#N/A,FALSE,"Prog"}</definedName>
    <definedName name="KOD_Donem" localSheetId="2">[9]Anahtar!#REF!</definedName>
    <definedName name="KOD_Donem">[9]Anahtar!#REF!</definedName>
    <definedName name="kumgid" hidden="1">"T2-3-12"</definedName>
    <definedName name="kuponfx_ing" localSheetId="2">#REF!</definedName>
    <definedName name="kuponfx_ing">#REF!</definedName>
    <definedName name="kuponfx_turk" localSheetId="2">#REF!</definedName>
    <definedName name="kuponfx_turk">#REF!</definedName>
    <definedName name="KÜMÜLATİF_ADJUSTED" localSheetId="2">'[5]gelir (vergi cihan 11 kasim 00)'!#REF!</definedName>
    <definedName name="KÜMÜLATİF_ADJUSTED">'[5]gelir (vergi cihan 11 kasim 00)'!#REF!</definedName>
    <definedName name="KÜMÜLATİF_UNADJUSTED" localSheetId="2">'[5]gelir (vergi cihan 11 kasim 00)'!#REF!</definedName>
    <definedName name="KÜMÜLATİF_UNADJUSTED">'[5]gelir (vergi cihan 11 kasim 00)'!#REF!</definedName>
    <definedName name="Linint" localSheetId="2">#REF!</definedName>
    <definedName name="Linint">#REF!</definedName>
    <definedName name="lk" localSheetId="2" hidden="1">Main.SAPF4Help()</definedName>
    <definedName name="lk" hidden="1">Main.SAPF4Help()</definedName>
    <definedName name="M" localSheetId="2">#REF!</definedName>
    <definedName name="M">#REF!</definedName>
    <definedName name="march">'[4]kamu-piyasa (iç+dış)'!$D$87:$T$128</definedName>
    <definedName name="martn">'[4]kamu-piyasa (iç+dış)'!$D$87:$T$128</definedName>
    <definedName name="MARTPROG196IST" localSheetId="2">'[10]2003pr-revize'!#REF!</definedName>
    <definedName name="MARTPROG196IST">'[10]2003pr-revize'!#REF!</definedName>
    <definedName name="N" localSheetId="2">#REF!</definedName>
    <definedName name="N">#REF!</definedName>
    <definedName name="nm" hidden="1">{#N/A,#N/A,TRUE,"Sales Comparison";#N/A,#N/A,TRUE,"Cum. Summary FFR";#N/A,#N/A,TRUE,"Monthly Summary FFR";#N/A,#N/A,TRUE,"Cum. Summary TL";#N/A,#N/A,TRUE,"Monthly Summary TL"}</definedName>
    <definedName name="nomGNP">[11]assumptions!$D$6</definedName>
    <definedName name="O" localSheetId="2">#REF!</definedName>
    <definedName name="O">#REF!</definedName>
    <definedName name="ocakn">'[4]kamu-piyasa (iç+dış)'!$D$4:$T$44</definedName>
    <definedName name="_xlnm.Criteria" localSheetId="2">#REF!</definedName>
    <definedName name="_xlnm.Criteria">#REF!</definedName>
    <definedName name="ON" localSheetId="2">#REF!</definedName>
    <definedName name="ON">#REF!</definedName>
    <definedName name="ONBEŞ" localSheetId="2">#REF!</definedName>
    <definedName name="ONBEŞ">#REF!</definedName>
    <definedName name="ONBİR" localSheetId="2">#REF!</definedName>
    <definedName name="ONBİR">#REF!</definedName>
    <definedName name="ONDÖRT" localSheetId="2">#REF!</definedName>
    <definedName name="ONDÖRT">#REF!</definedName>
    <definedName name="ONİKİ" localSheetId="2">#REF!</definedName>
    <definedName name="ONİKİ">#REF!</definedName>
    <definedName name="ONUYE" localSheetId="2">[12]!ONUYE</definedName>
    <definedName name="ONUYE">[12]!ONUYE</definedName>
    <definedName name="ONÜÇ" localSheetId="2">#REF!</definedName>
    <definedName name="ONÜÇ">#REF!</definedName>
    <definedName name="ooo" localSheetId="2" hidden="1">Main.SAPF4Help()</definedName>
    <definedName name="ooo" hidden="1">Main.SAPF4Help()</definedName>
    <definedName name="oooo" localSheetId="2" hidden="1">Main.SAPF4Help()</definedName>
    <definedName name="oooo" hidden="1">Main.SAPF4Help()</definedName>
    <definedName name="oran" localSheetId="2">#REF!</definedName>
    <definedName name="oran">#REF!</definedName>
    <definedName name="oran1" localSheetId="2">#REF!</definedName>
    <definedName name="oran1">#REF!</definedName>
    <definedName name="OTO">'[13]2005 OTV MAKTU KARŞILAŞTIRMA'!$C$166</definedName>
    <definedName name="ozet" localSheetId="2">#REF!</definedName>
    <definedName name="ozet">#REF!</definedName>
    <definedName name="ozetkum" hidden="1">{"'K.ÖDENEK'!$A$2:$K$73"}</definedName>
    <definedName name="özet" localSheetId="2">#REF!</definedName>
    <definedName name="özet">#REF!</definedName>
    <definedName name="P" localSheetId="2">#REF!</definedName>
    <definedName name="P">#REF!</definedName>
    <definedName name="pr" hidden="1">{#N/A,#N/A,FALSE,"Prog"}</definedName>
    <definedName name="Print_Area_MI" localSheetId="2">#REF!</definedName>
    <definedName name="Print_Area_MI">#REF!</definedName>
    <definedName name="Print_Titles_MI" localSheetId="2">#REF!</definedName>
    <definedName name="Print_Titles_MI">#REF!</definedName>
    <definedName name="Q">{#N/A,#N/A,FALSE,"Prog"}</definedName>
    <definedName name="QQQQQQQQQ" hidden="1">{#N/A,#N/A,FALSE,"Prog"}</definedName>
    <definedName name="QQQQQQQQQQ" hidden="1">{#N/A,#N/A,FALSE,"Prog"}</definedName>
    <definedName name="qw" localSheetId="2" hidden="1">Main.SAPF4Help()</definedName>
    <definedName name="qw" hidden="1">Main.SAPF4Help()</definedName>
    <definedName name="rd" localSheetId="2" hidden="1">Main.SAPF4Help()</definedName>
    <definedName name="rd" hidden="1">Main.SAPF4Help()</definedName>
    <definedName name="rebate" hidden="1">{#N/A,#N/A,FALSE,"Prog"}</definedName>
    <definedName name="REVIZE" localSheetId="2">#REF!</definedName>
    <definedName name="REVIZE">#REF!</definedName>
    <definedName name="S" localSheetId="2" hidden="1">Main.SAPF4Help()</definedName>
    <definedName name="S" hidden="1">Main.SAPF4Help()</definedName>
    <definedName name="SAPFuncF4Help" localSheetId="2" hidden="1">Main.SAPF4Help()</definedName>
    <definedName name="SAPFuncF4Help" hidden="1">Main.SAPF4Help()</definedName>
    <definedName name="SEKİZ" localSheetId="2">#REF!</definedName>
    <definedName name="SEKİZ">#REF!</definedName>
    <definedName name="SİL" hidden="1">{#N/A,#N/A,FALSE,"Prog"}</definedName>
    <definedName name="SSS" hidden="1">{"'T2-3-11'!$B$8:$O$25"}</definedName>
    <definedName name="şçl" localSheetId="2" hidden="1">Main.SAPF4Help()</definedName>
    <definedName name="şçl" hidden="1">Main.SAPF4Help()</definedName>
    <definedName name="şubatn">'[4]kamu-piyasa (iç+dış)'!$D$47:$T$84</definedName>
    <definedName name="T" localSheetId="2">#REF!</definedName>
    <definedName name="T">#REF!</definedName>
    <definedName name="TABLO">#N/A</definedName>
    <definedName name="turkce">'[7]GRAFIK1 - Stok ayrım'!$B$7:$L$34</definedName>
    <definedName name="TÜP">'[13]2005 OTV MAKTU KARŞILAŞTIRMA'!$D$166</definedName>
    <definedName name="ÜÇ" localSheetId="2">#REF!</definedName>
    <definedName name="ÜÇ">#REF!</definedName>
    <definedName name="_xlnm.Database" localSheetId="2">#REF!</definedName>
    <definedName name="_xlnm.Database">#REF!</definedName>
    <definedName name="vsatıs" localSheetId="2">#REF!</definedName>
    <definedName name="vsatıs">#REF!</definedName>
    <definedName name="we" localSheetId="2" hidden="1">Main.SAPF4Help()</definedName>
    <definedName name="we" hidden="1">Main.SAPF4Help()</definedName>
    <definedName name="web" localSheetId="2" hidden="1">Main.SAPF4Help()</definedName>
    <definedName name="web" hidden="1">Main.SAPF4Help()</definedName>
    <definedName name="wrn.Aging._.and._.Trend._.Analysis." hidden="1">{#N/A,#N/A,FALSE,"Aging Summary";#N/A,#N/A,FALSE,"Ratio Analysis";#N/A,#N/A,FALSE,"Test 120 Day Accts";#N/A,#N/A,FALSE,"Tickmarks"}</definedName>
    <definedName name="wrn.Monthly._.Report." hidden="1">{#N/A,#N/A,TRUE,"Sales Comparison";#N/A,#N/A,TRUE,"Cum. Summary FFR";#N/A,#N/A,TRUE,"Monthly Summary FFR";#N/A,#N/A,TRUE,"Cum. Summary TL";#N/A,#N/A,TRUE,"Monthly Summary TL"}</definedName>
    <definedName name="wrn.Ratio._.to._.GNP." hidden="1">{#N/A,#N/A,FALSE,"Prog"}</definedName>
    <definedName name="xx" hidden="1">{"'I-F'!$B$2:$S$92"}</definedName>
    <definedName name="_xlnm.Print_Area">#REF!</definedName>
    <definedName name="YEDİ" localSheetId="2">#REF!</definedName>
    <definedName name="YEDİ">#REF!</definedName>
    <definedName name="Z" localSheetId="2">#REF!</definedName>
    <definedName name="Z">#REF!</definedName>
  </definedNames>
  <calcPr calcId="145621"/>
</workbook>
</file>

<file path=xl/calcChain.xml><?xml version="1.0" encoding="utf-8"?>
<calcChain xmlns="http://schemas.openxmlformats.org/spreadsheetml/2006/main">
  <c r="I14" i="8" l="1"/>
  <c r="H14" i="8"/>
  <c r="G14" i="8"/>
  <c r="I12" i="8"/>
  <c r="H12" i="8"/>
  <c r="G12" i="8"/>
  <c r="I6" i="8"/>
  <c r="H6" i="8"/>
  <c r="G6" i="8"/>
  <c r="J7" i="7"/>
  <c r="I7" i="7"/>
  <c r="H7" i="7"/>
  <c r="G7" i="7"/>
  <c r="F7" i="7"/>
  <c r="E7" i="7"/>
  <c r="D7" i="7"/>
  <c r="C7" i="7"/>
  <c r="Q12" i="5"/>
  <c r="P12" i="5"/>
  <c r="D9" i="10" l="1"/>
  <c r="H9" i="10"/>
  <c r="F9" i="10"/>
  <c r="J8" i="10" l="1"/>
  <c r="J7" i="10"/>
  <c r="J6" i="10"/>
  <c r="J5" i="10"/>
  <c r="J9" i="10" s="1"/>
  <c r="I9" i="10" l="1"/>
  <c r="G9" i="10"/>
  <c r="E9" i="10"/>
  <c r="H16" i="9"/>
  <c r="H15" i="9"/>
  <c r="G13" i="9"/>
  <c r="F13" i="9"/>
  <c r="E13" i="9"/>
  <c r="D13" i="9"/>
  <c r="C13" i="9"/>
  <c r="H12" i="9"/>
  <c r="H11" i="9"/>
  <c r="H10" i="9"/>
  <c r="H9" i="9"/>
  <c r="H8" i="9"/>
  <c r="H7" i="9"/>
  <c r="H6" i="9"/>
  <c r="H5" i="9"/>
  <c r="H4" i="9"/>
  <c r="M12" i="8"/>
  <c r="L12" i="8"/>
  <c r="K12" i="8"/>
  <c r="J12" i="8"/>
  <c r="F12" i="8"/>
  <c r="F14" i="8" s="1"/>
  <c r="E12" i="8"/>
  <c r="D12" i="8"/>
  <c r="C12" i="8"/>
  <c r="N11" i="8"/>
  <c r="N12" i="8" s="1"/>
  <c r="N10" i="8"/>
  <c r="M6" i="8"/>
  <c r="L6" i="8"/>
  <c r="L14" i="8" s="1"/>
  <c r="K6" i="8"/>
  <c r="K14" i="8" s="1"/>
  <c r="J6" i="8"/>
  <c r="F6" i="8"/>
  <c r="E6" i="8"/>
  <c r="E14" i="8" s="1"/>
  <c r="D6" i="8"/>
  <c r="D14" i="8" s="1"/>
  <c r="C6" i="8"/>
  <c r="N5" i="8"/>
  <c r="N4" i="8"/>
  <c r="N6" i="8" s="1"/>
  <c r="N7" i="7"/>
  <c r="M7" i="7"/>
  <c r="L7" i="7"/>
  <c r="K7" i="7"/>
  <c r="O6" i="7"/>
  <c r="O5" i="7"/>
  <c r="O4" i="7"/>
  <c r="O7" i="7" s="1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Q11" i="6"/>
  <c r="Q10" i="6"/>
  <c r="Q9" i="6"/>
  <c r="Q8" i="6"/>
  <c r="Q7" i="6"/>
  <c r="Q6" i="6"/>
  <c r="Q5" i="6"/>
  <c r="Q4" i="6"/>
  <c r="O12" i="5"/>
  <c r="N12" i="5"/>
  <c r="M12" i="5"/>
  <c r="L12" i="5"/>
  <c r="K12" i="5"/>
  <c r="J12" i="5"/>
  <c r="I12" i="5"/>
  <c r="H12" i="5"/>
  <c r="G12" i="5"/>
  <c r="F12" i="5"/>
  <c r="E12" i="5"/>
  <c r="D12" i="5"/>
  <c r="Q11" i="5"/>
  <c r="Q10" i="5"/>
  <c r="Q9" i="5"/>
  <c r="Q8" i="5"/>
  <c r="Q7" i="5"/>
  <c r="Q6" i="5"/>
  <c r="Q5" i="5"/>
  <c r="Q4" i="5"/>
  <c r="M14" i="8" l="1"/>
  <c r="H13" i="9"/>
  <c r="N14" i="8"/>
  <c r="Q12" i="6"/>
  <c r="C14" i="8"/>
  <c r="J14" i="8"/>
</calcChain>
</file>

<file path=xl/sharedStrings.xml><?xml version="1.0" encoding="utf-8"?>
<sst xmlns="http://schemas.openxmlformats.org/spreadsheetml/2006/main" count="230" uniqueCount="119">
  <si>
    <t>FİRMA BİLGİLERİ</t>
  </si>
  <si>
    <t>FİRMA TİPİ</t>
  </si>
  <si>
    <t>TEKNOLOJİK ALAN</t>
  </si>
  <si>
    <t>(Birden fazla teknolojik alanda faaliyet gösteren kuruluş tüm faaliyet alanlarını işaretleyebilir.)</t>
  </si>
  <si>
    <t>FORMU DOLDURAN</t>
  </si>
  <si>
    <t xml:space="preserve"> Ad-Soyad</t>
  </si>
  <si>
    <t xml:space="preserve"> Görev</t>
  </si>
  <si>
    <t xml:space="preserve"> Telefon </t>
  </si>
  <si>
    <t xml:space="preserve"> E-posta</t>
  </si>
  <si>
    <r>
      <t xml:space="preserve">* Küçük: </t>
    </r>
    <r>
      <rPr>
        <sz val="11"/>
        <color theme="1"/>
        <rFont val="Calibri"/>
        <family val="2"/>
        <scheme val="minor"/>
      </rPr>
      <t>Çalışan sayısı 50 kişiden az, yıllık satış hasılası veya mali bilançosu 8 Milyon TL'nin altında işletme.</t>
    </r>
  </si>
  <si>
    <r>
      <t xml:space="preserve">** Orta: </t>
    </r>
    <r>
      <rPr>
        <sz val="11"/>
        <color theme="1"/>
        <rFont val="Calibri"/>
        <family val="2"/>
        <scheme val="minor"/>
      </rPr>
      <t>Çalışan sayısı 250 kişiden az, yıllık satış hasılası veya mali bilançosu 40 Milyon TL'nin altında işletme.</t>
    </r>
  </si>
  <si>
    <t>SATIŞLAR</t>
  </si>
  <si>
    <t>SİVİL HAVACILIK</t>
  </si>
  <si>
    <t>SAVUNMA</t>
  </si>
  <si>
    <t>UZAY</t>
  </si>
  <si>
    <t>GÜVENLİK</t>
  </si>
  <si>
    <t>TOPLAM</t>
  </si>
  <si>
    <t>(DOLAR)</t>
  </si>
  <si>
    <t>SİVİL</t>
  </si>
  <si>
    <t>MRO*</t>
  </si>
  <si>
    <t>KARA</t>
  </si>
  <si>
    <t>DENİZ</t>
  </si>
  <si>
    <t>HAVA
(askeri)</t>
  </si>
  <si>
    <t>SİLAH-MÜHİMMAT ROKET-FÜZE</t>
  </si>
  <si>
    <t>MRO 
(askeri)</t>
  </si>
  <si>
    <t>YURTİÇİ</t>
  </si>
  <si>
    <t>Sanayiciye</t>
  </si>
  <si>
    <t>Son Müşteriye</t>
  </si>
  <si>
    <t xml:space="preserve">YURTDIŞI  </t>
  </si>
  <si>
    <t>AVRUPA</t>
  </si>
  <si>
    <t>ABD</t>
  </si>
  <si>
    <t xml:space="preserve"> TOPLAM  </t>
  </si>
  <si>
    <r>
      <t xml:space="preserve">* MRO: </t>
    </r>
    <r>
      <rPr>
        <sz val="10"/>
        <color theme="1"/>
        <rFont val="Calibri"/>
        <family val="2"/>
        <charset val="162"/>
        <scheme val="minor"/>
      </rPr>
      <t>Bakım, onarım, yenileme (iyileştirme).</t>
    </r>
  </si>
  <si>
    <t xml:space="preserve">NOT: </t>
  </si>
  <si>
    <r>
      <rPr>
        <sz val="8"/>
        <color theme="1"/>
        <rFont val="Calibri"/>
        <family val="2"/>
        <charset val="162"/>
        <scheme val="minor"/>
      </rPr>
      <t>1)</t>
    </r>
    <r>
      <rPr>
        <sz val="10"/>
        <color theme="1"/>
        <rFont val="Calibri"/>
        <family val="2"/>
        <charset val="162"/>
        <scheme val="minor"/>
      </rPr>
      <t xml:space="preserve"> Parça, malzeme, aksam satışlarını ; ilgili olduğu sistem  veya platform (Kara, Deniz Hava vb.) sütununa işleyiniz </t>
    </r>
  </si>
  <si>
    <r>
      <rPr>
        <sz val="8"/>
        <color theme="1"/>
        <rFont val="Calibri"/>
        <family val="2"/>
        <charset val="162"/>
        <scheme val="minor"/>
      </rPr>
      <t>2)</t>
    </r>
    <r>
      <rPr>
        <sz val="10"/>
        <color theme="1"/>
        <rFont val="Calibri"/>
        <family val="2"/>
        <charset val="162"/>
        <scheme val="minor"/>
      </rPr>
      <t xml:space="preserve"> Tabloya girilecek olan tutarlar, kısaltılmadan tam olarak (1.234.567,89 $ gibi) yazılacaktır.</t>
    </r>
  </si>
  <si>
    <t>ALINAN SİPARİŞLER</t>
  </si>
  <si>
    <t>MRO
(askeri)</t>
  </si>
  <si>
    <t>Sanayiciden</t>
  </si>
  <si>
    <t>Son Müşteriden</t>
  </si>
  <si>
    <t>YURTDIŞI</t>
  </si>
  <si>
    <t xml:space="preserve"> TOPLAM </t>
  </si>
  <si>
    <r>
      <t xml:space="preserve">* MRO: </t>
    </r>
    <r>
      <rPr>
        <sz val="11"/>
        <color theme="1"/>
        <rFont val="Calibri"/>
        <family val="2"/>
        <scheme val="minor"/>
      </rPr>
      <t>Bakım, onarım, yenileme (iyileştirme).</t>
    </r>
  </si>
  <si>
    <r>
      <rPr>
        <sz val="11"/>
        <color theme="1"/>
        <rFont val="Calibri"/>
        <family val="2"/>
        <scheme val="minor"/>
      </rPr>
      <t>1) Parça, malzeme, aksam siparişlerini; ilgili olduğu sistem  veya platform (Kara, Deniz Hava vb.) sütununa işleyiniz .</t>
    </r>
  </si>
  <si>
    <r>
      <rPr>
        <sz val="11"/>
        <color theme="1"/>
        <rFont val="Calibri"/>
        <family val="2"/>
        <scheme val="minor"/>
      </rPr>
      <t>2) Tabloya girilecek olan tutarlar, kısaltılmadan tam olarak (1.234.567,89 $ gibi) yazılacaktır.</t>
    </r>
  </si>
  <si>
    <t>İTHALAT</t>
  </si>
  <si>
    <t>LOJİSTİK DESTEK **</t>
  </si>
  <si>
    <t>DÖVİZ 
KAZANDIRICI HİZMET***</t>
  </si>
  <si>
    <t>HAVA 
(askeri)</t>
  </si>
  <si>
    <t>AVRUPA'dan</t>
  </si>
  <si>
    <t xml:space="preserve">ABD'den </t>
  </si>
  <si>
    <t>DİĞER ÜLKELER'den****</t>
  </si>
  <si>
    <t xml:space="preserve">TOPLAM </t>
  </si>
  <si>
    <r>
      <t>* MRO:</t>
    </r>
    <r>
      <rPr>
        <sz val="11"/>
        <color theme="1"/>
        <rFont val="Calibri"/>
        <family val="2"/>
        <scheme val="minor"/>
      </rPr>
      <t xml:space="preserve"> Bakım, onarım, yenileme (iyileştirme).</t>
    </r>
  </si>
  <si>
    <r>
      <t xml:space="preserve">*** DÖVİZ KAZANDIRICI HİZMET: </t>
    </r>
    <r>
      <rPr>
        <sz val="11"/>
        <color theme="1"/>
        <rFont val="Calibri"/>
        <family val="2"/>
        <scheme val="minor"/>
      </rPr>
      <t>Yurtdışı müteahhitlik, müşavirlik, mühendislik, eğitim faaliyetlerinden elde edilen döviz tutarları (İhracatçı birlik kayıtlarına girmeyen döviz getirisi).</t>
    </r>
  </si>
  <si>
    <r>
      <t xml:space="preserve">**** DİĞER ÜLKELER: </t>
    </r>
    <r>
      <rPr>
        <sz val="11"/>
        <color theme="1"/>
        <rFont val="Calibri"/>
        <family val="2"/>
        <scheme val="minor"/>
      </rPr>
      <t>Avrupa ve ABD dışında kalan ülkeler (Orta Doğu, Asya, Afrika, Güney Amerika gibi).</t>
    </r>
  </si>
  <si>
    <r>
      <rPr>
        <sz val="11"/>
        <color theme="1"/>
        <rFont val="Calibri"/>
        <family val="2"/>
        <scheme val="minor"/>
      </rPr>
      <t>1) Parça, malzeme, aksam imalatı için ithalatı ; ilgili olduğu sistem veya  platform (Kara, Deniz Hava vb.) sütununa işleyiniz .</t>
    </r>
  </si>
  <si>
    <t>LOJİSTİK DESTEK**</t>
  </si>
  <si>
    <t xml:space="preserve">ÖZKAYNAK ile FİNANSE EDİLEN </t>
  </si>
  <si>
    <t xml:space="preserve">PROJE-TEŞVİK vb. ile FİNANSE EDİLEN </t>
  </si>
  <si>
    <r>
      <t xml:space="preserve">*** PROJE ile FİNANSMAN: </t>
    </r>
    <r>
      <rPr>
        <sz val="11"/>
        <color theme="1"/>
        <rFont val="Calibri"/>
        <family val="2"/>
        <scheme val="minor"/>
      </rPr>
      <t>Müşteri (devlet veya sanayici) ile imzalanan proje kapsamındaki finansman.</t>
    </r>
  </si>
  <si>
    <r>
      <t xml:space="preserve">*** TEŞVİK ile FİNANSMAN: </t>
    </r>
    <r>
      <rPr>
        <sz val="11"/>
        <color theme="1"/>
        <rFont val="Calibri"/>
        <family val="2"/>
        <scheme val="minor"/>
      </rPr>
      <t>Kamu teşvikleri (1007, Teydep, Santez, Kobi vb.) kapsamındaki finansman.</t>
    </r>
  </si>
  <si>
    <r>
      <rPr>
        <sz val="11"/>
        <color theme="1"/>
        <rFont val="Calibri"/>
        <family val="2"/>
        <scheme val="minor"/>
      </rPr>
      <t xml:space="preserve">1) Parça, malzeme, aksam imalatları için yürütülen Ürün ve Teknoloji Geliştirme faaliyetleri harcamalarını ; ilgili olduğu sistem veya  platform (Kara, Deniz Hava vb.) sütununa işleyiniz </t>
    </r>
  </si>
  <si>
    <t>İSTİHDAM</t>
  </si>
  <si>
    <t>YÖNETİCİ*** (ÜST)</t>
  </si>
  <si>
    <t>MÜHENDİS</t>
  </si>
  <si>
    <t>Doktoralı</t>
  </si>
  <si>
    <t>Lisans Üstü</t>
  </si>
  <si>
    <t>Lisans Dereceli (Bs.)</t>
  </si>
  <si>
    <t>ÜNİVERSİTE
MEZUNU</t>
  </si>
  <si>
    <t>TEKNİSYEN-OPERATÖR****</t>
  </si>
  <si>
    <t>DİĞER (UZMAN-İDARİ-VASIFSIZ)*****</t>
  </si>
  <si>
    <t>TOPLAM ÇALIŞAN SAYISI</t>
  </si>
  <si>
    <t>ÜRETİMDE ÇALIŞANLAR</t>
  </si>
  <si>
    <r>
      <rPr>
        <b/>
        <sz val="11"/>
        <color theme="1"/>
        <rFont val="Calibri"/>
        <family val="2"/>
        <charset val="162"/>
        <scheme val="minor"/>
      </rPr>
      <t>**** TEKNİSYEN-OPERATÖR:</t>
    </r>
    <r>
      <rPr>
        <sz val="11"/>
        <color theme="1"/>
        <rFont val="Calibri"/>
        <family val="2"/>
        <scheme val="minor"/>
      </rPr>
      <t xml:space="preserve"> Beden gücü ile tezgah başı veya sahada çalışan mavi yakalı nitelikli personel.</t>
    </r>
  </si>
  <si>
    <r>
      <rPr>
        <b/>
        <sz val="11"/>
        <color theme="1"/>
        <rFont val="Calibri"/>
        <family val="2"/>
        <charset val="162"/>
        <scheme val="minor"/>
      </rPr>
      <t>***** UZMAN-İDARİ:</t>
    </r>
    <r>
      <rPr>
        <sz val="11"/>
        <color theme="1"/>
        <rFont val="Calibri"/>
        <family val="2"/>
        <scheme val="minor"/>
      </rPr>
      <t xml:space="preserve"> Ofiste çalışan beyaz yakalı nitelikli personel.</t>
    </r>
  </si>
  <si>
    <r>
      <rPr>
        <b/>
        <sz val="11"/>
        <color theme="1"/>
        <rFont val="Calibri"/>
        <family val="2"/>
        <charset val="162"/>
        <scheme val="minor"/>
      </rPr>
      <t xml:space="preserve">***** VASIFSIZ: </t>
    </r>
    <r>
      <rPr>
        <sz val="11"/>
        <color theme="1"/>
        <rFont val="Calibri"/>
        <family val="2"/>
        <scheme val="minor"/>
      </rPr>
      <t>Temizlik, güvenlik, bahçıvan vb. personel.</t>
    </r>
  </si>
  <si>
    <r>
      <t xml:space="preserve">NOT:    </t>
    </r>
    <r>
      <rPr>
        <sz val="11"/>
        <color theme="1"/>
        <rFont val="Calibri"/>
        <family val="2"/>
        <scheme val="minor"/>
      </rPr>
      <t>Kendi tesislerinde taşeron hizmeti alanlar, taşeron tarafından istihdam edilen personelide kendi istihdamlarına ekleyeceklerdir.</t>
    </r>
  </si>
  <si>
    <t xml:space="preserve">HAVACILIK SANAYİİ ALT SİSTEM VERİLERİ </t>
  </si>
  <si>
    <t>YAPISAL AKSAM</t>
  </si>
  <si>
    <t>MOTOR ve AKSAMI</t>
  </si>
  <si>
    <t>EKİPMAN</t>
  </si>
  <si>
    <t>PLATFORM/SİSTEM ÜRETİCİSİNE (OEM)</t>
  </si>
  <si>
    <t>Yurt içi</t>
  </si>
  <si>
    <t>Yurt dışı</t>
  </si>
  <si>
    <t>ALT YÜKLENİCİYE/SANAYİCİYE</t>
  </si>
  <si>
    <r>
      <t xml:space="preserve">NOT: </t>
    </r>
    <r>
      <rPr>
        <sz val="11"/>
        <color theme="1"/>
        <rFont val="Calibri"/>
        <family val="2"/>
        <scheme val="minor"/>
      </rPr>
      <t xml:space="preserve"> Tabloya girilecek olan tutarlar, kısaltılmadan tam olarak (1.234.567,89 $ gibi) yazılacaktır.</t>
    </r>
  </si>
  <si>
    <r>
      <t xml:space="preserve">*** Diğer/Lojistik(servis): </t>
    </r>
    <r>
      <rPr>
        <sz val="11"/>
        <color theme="1"/>
        <rFont val="Calibri"/>
        <family val="2"/>
        <scheme val="minor"/>
      </rPr>
      <t xml:space="preserve"> Lojistik mal (giyim-kuşam, sahra kolaylık tesisleri (mutfak, hastane vb), eğitim tesisleri vb) ve hizmet üretenler ile Küme, Birlik, Dernek gibi kurumlarca yapılan hizmet.</t>
    </r>
  </si>
  <si>
    <t>BİLİŞİM
(askeri)</t>
  </si>
  <si>
    <t>2017 YILI SAVUNMA ve HAVACILIK SANAYİİ PERFORMANS TABLOSU
( II )</t>
  </si>
  <si>
    <r>
      <t xml:space="preserve">2017 YILI SAVUNMA ve HAVACILIK SANAYİİ PERFORMANS TABLOSU
</t>
    </r>
    <r>
      <rPr>
        <b/>
        <sz val="12"/>
        <color rgb="FFFF0000"/>
        <rFont val="Calibri"/>
        <family val="2"/>
        <charset val="162"/>
        <scheme val="minor"/>
      </rPr>
      <t>SADECE 2017 YILI İÇERİSİNDE SÖZLEŞMEYE BAĞLAMIŞ OLAN SİPARİŞ TUTARI GİRİLECEKTİR.</t>
    </r>
    <r>
      <rPr>
        <b/>
        <sz val="12"/>
        <color theme="1"/>
        <rFont val="Calibri"/>
        <family val="2"/>
        <charset val="162"/>
        <scheme val="minor"/>
      </rPr>
      <t xml:space="preserve">
( III )</t>
    </r>
  </si>
  <si>
    <r>
      <t xml:space="preserve">** Diğer/Lojistik(servis): </t>
    </r>
    <r>
      <rPr>
        <sz val="11"/>
        <color theme="1"/>
        <rFont val="Calibri"/>
        <family val="2"/>
        <scheme val="minor"/>
      </rPr>
      <t xml:space="preserve"> Lojistik mal (giyim-kuşam, sahra kolaylık tesisleri (mutfak, hastane vb), eğitim tesisleri vb) ve hizmet üretenler ile Küme, Birlik, Dernek gibi kurumlarca yapılan hizmet.</t>
    </r>
  </si>
  <si>
    <r>
      <rPr>
        <b/>
        <sz val="11"/>
        <color theme="1"/>
        <rFont val="Calibri"/>
        <family val="2"/>
        <charset val="162"/>
        <scheme val="minor"/>
      </rPr>
      <t>**** DİĞER ÜLKELER:</t>
    </r>
    <r>
      <rPr>
        <sz val="11"/>
        <color theme="1"/>
        <rFont val="Calibri"/>
        <family val="2"/>
        <scheme val="minor"/>
      </rPr>
      <t xml:space="preserve"> Avrupa ve ABD dışında kalan ülkeler (Orta Doğu, Asya, Afrika, Güney Amerika gibi).</t>
    </r>
  </si>
  <si>
    <r>
      <t xml:space="preserve">*** DÖVİZ KAZANDIRICI HİZMET: </t>
    </r>
    <r>
      <rPr>
        <sz val="11"/>
        <color theme="1"/>
        <rFont val="Calibri"/>
        <family val="2"/>
        <charset val="162"/>
        <scheme val="minor"/>
      </rPr>
      <t>Yurtdışı müteahhitlik, müşavirlik, mühendislik, eğitim faaliyetlerinden elde edilen döviz tutarları (ihracatçı birlik kayıtlarına girmeyen döviz getirisi).</t>
    </r>
  </si>
  <si>
    <t>DİĞER ÜLKELER****</t>
  </si>
  <si>
    <t>DİĞER 
ÜLKELER
****</t>
  </si>
  <si>
    <r>
      <t xml:space="preserve">*** DÖVİZ KAZANDIRICI HİZMET: </t>
    </r>
    <r>
      <rPr>
        <sz val="10"/>
        <color theme="1"/>
        <rFont val="Calibri"/>
        <family val="2"/>
        <charset val="162"/>
        <scheme val="minor"/>
      </rPr>
      <t>Yurtdışı müteahhitlik, müşavirlik, mühendislik, eğitim faaliyetlerinden elde edilen döviz tutarları (ihracatçı birlik kayıtlarına girmeyen döviz getirisi).</t>
    </r>
  </si>
  <si>
    <r>
      <rPr>
        <b/>
        <sz val="10"/>
        <color theme="1"/>
        <rFont val="Calibri"/>
        <family val="2"/>
        <charset val="162"/>
        <scheme val="minor"/>
      </rPr>
      <t>**** DİĞER ÜLKELER:</t>
    </r>
    <r>
      <rPr>
        <sz val="10"/>
        <color theme="1"/>
        <rFont val="Calibri"/>
        <family val="2"/>
        <charset val="162"/>
        <scheme val="minor"/>
      </rPr>
      <t xml:space="preserve"> Avrupa ve ABD dışında kalan ülkeler (Orta Doğu, Asya, Afrika, Güney Amerika gibi).</t>
    </r>
  </si>
  <si>
    <r>
      <t>**** MRO:</t>
    </r>
    <r>
      <rPr>
        <sz val="11"/>
        <color theme="1"/>
        <rFont val="Calibri"/>
        <family val="2"/>
        <scheme val="minor"/>
      </rPr>
      <t xml:space="preserve"> Bakım, onarım, yenileme (iyileştirme).</t>
    </r>
  </si>
  <si>
    <t>FİRMA ADI VE POSTA ADRESİ</t>
  </si>
  <si>
    <t>DOLDURULMASI ZORUNLUDUR!</t>
  </si>
  <si>
    <t>2017 YILI SAVUNMA ve HAVACILIK SANAYİİ PERFORMANS TABLOSU
( I )</t>
  </si>
  <si>
    <t>2017 YILI SAVUNMA ve HAVACILIK SANAYİİ PERFORMANS TABLOSU
( IV )</t>
  </si>
  <si>
    <t>2017 YILI SAVUNMA ve HAVACILIK SANAYİİ PERFORMANS TABLOSU
( V )</t>
  </si>
  <si>
    <t>KBRN-P</t>
  </si>
  <si>
    <t>BİLİŞİM (askeri)</t>
  </si>
  <si>
    <t>MRO     (askeri)</t>
  </si>
  <si>
    <t>TEKNOLOJİ GELİŞTİRME (TG)</t>
  </si>
  <si>
    <r>
      <rPr>
        <b/>
        <sz val="11"/>
        <color theme="1"/>
        <rFont val="Calibri"/>
        <family val="2"/>
        <charset val="162"/>
        <scheme val="minor"/>
      </rPr>
      <t xml:space="preserve">*** ÜST YÖNETİCİ: </t>
    </r>
    <r>
      <rPr>
        <sz val="11"/>
        <color theme="1"/>
        <rFont val="Calibri"/>
        <family val="2"/>
        <scheme val="minor"/>
      </rPr>
      <t xml:space="preserve"> Yönetim Kurulu Başkan ve Üyeleri, Genel Müdür, Genel Müdür Yardımcısı. (Bu kişiler diğer meslek gruplarında tekraren gösterilmeyecektir.)</t>
    </r>
  </si>
  <si>
    <t>ÜG / TG BÖLÜMLERİNDE ÇALIŞANLAR</t>
  </si>
  <si>
    <t>ÜRÜN GELİŞTİRME (ÜG)</t>
  </si>
  <si>
    <r>
      <t xml:space="preserve">YUKARIDA YER ALAN ÇALIŞANLARIN AŞAĞIDAKİ BÖLÜMLERDE ÇALIŞAN SAYISINA KIRILIMINI YAPINIZ.  
</t>
    </r>
    <r>
      <rPr>
        <b/>
        <sz val="11"/>
        <color rgb="FFFF0000"/>
        <rFont val="Calibri"/>
        <family val="2"/>
        <charset val="162"/>
        <scheme val="minor"/>
      </rPr>
      <t>(GENEL HİZMETLERDE (YÖNETİCİ, MUHASEBE, İDARİ VB.) ÇALIŞANLAR AŞAĞIDAKİ BÖLÜMLERDE GÖSTERİLMEYECEKTİR.)</t>
    </r>
  </si>
  <si>
    <t xml:space="preserve">2017 YILI SAVUNMA ve HAVACILIK SANAYİİ PERFORMANS TABLOSU
( VII ) </t>
  </si>
  <si>
    <t>2017 YILI SAVUNMA ve HAVACILIK SANAYİİ PERFORMANS TABLOSU
( VI )</t>
  </si>
  <si>
    <t>ASKERİ</t>
  </si>
  <si>
    <t>3) Döviz kazandırıcı hizmet dışındaki yurt dışı satışlar ihracat kapsamında olup GTİP nosu ile ihracı yapılan ve SSİB'ye bildirilen tutarlar raporlanacaktır.</t>
  </si>
  <si>
    <t xml:space="preserve"> GENEL TOPLAM (ÜG)/(TG)</t>
  </si>
  <si>
    <t>FAALİYET ALANI*****</t>
  </si>
  <si>
    <r>
      <t xml:space="preserve">***** Faaliyet Alanı: </t>
    </r>
    <r>
      <rPr>
        <sz val="11"/>
        <color theme="1"/>
        <rFont val="Calibri"/>
        <family val="2"/>
        <charset val="162"/>
        <scheme val="minor"/>
      </rPr>
      <t>Faaliyet alanı olarak birden fazla alanda çalışılıyor ise, sadece ağırlıklı olarak çalışılan işaretlenecektir.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</si>
</sst>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7"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₺_-;\-* #,##0.00\ _₺_-;_-* &quot;-&quot;??\ _₺_-;_-@_-"/>
    <numFmt numFmtId="165" formatCode="_-[$$-409]* #,##0.00_ ;_-[$$-409]* \-#,##0.00\ ;_-[$$-409]* &quot;-&quot;??_ ;_-@_ "/>
    <numFmt numFmtId="166" formatCode="[$$-409]#,##0_ ;\-[$$-409]#,##0\ "/>
    <numFmt numFmtId="167" formatCode="[$€-2]\ #,##0"/>
    <numFmt numFmtId="168" formatCode="#,##0.00\ \ ;"/>
    <numFmt numFmtId="169" formatCode="#,##0.\9\5\ \ ;"/>
    <numFmt numFmtId="170" formatCode="#,##0.\9\9\ \ ;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.000\ _T_L_-;\-* #,##0.000\ _T_L_-;_-* &quot;-&quot;\ _T_L_-;_-@_-"/>
    <numFmt numFmtId="174" formatCode="_(* #,##0.00000_);_(* \(#,##0.00000\);_(* &quot;-&quot;_);_(@_)"/>
    <numFmt numFmtId="175" formatCode="_ * #,##0_ ;_ * \-#,##0_ ;_ * &quot;-&quot;_ ;_ @_ "/>
    <numFmt numFmtId="176" formatCode="#,##0.0_);\(#,##0.0\)"/>
    <numFmt numFmtId="177" formatCode="#,##0.0;[Red]\-#,##0.0"/>
    <numFmt numFmtId="178" formatCode="_(* #,##0.0000_);_(* \(#,##0.0000\);_(* &quot;-&quot;??_);_(@_)"/>
    <numFmt numFmtId="179" formatCode="&quot;fl&quot;\ #,##0.00_-;&quot;fl&quot;\ #,##0.00\-"/>
    <numFmt numFmtId="180" formatCode="#,##0.00000"/>
    <numFmt numFmtId="181" formatCode="#,##0&quot;$&quot;;[Red]\-#,##0&quot;$&quot;"/>
    <numFmt numFmtId="182" formatCode="_-&quot;£&quot;* #,##0_-;\-&quot;£&quot;* #,##0_-;_-&quot;£&quot;* &quot;-&quot;_-;_-@_-"/>
    <numFmt numFmtId="183" formatCode="0_ ;[Red]\-0\ "/>
    <numFmt numFmtId="184" formatCode="_-* #,##0_ _-;\-* #,##0_ _-;_-* &quot;-&quot;_ _-;_-@_-"/>
    <numFmt numFmtId="185" formatCode="_(* #,##0.00_);_(* \(#,##0.00\);_(* &quot;-&quot;??_);_(@_)"/>
    <numFmt numFmtId="186" formatCode="* \(#,##0\);* #,##0_);&quot;-&quot;??_);@"/>
    <numFmt numFmtId="187" formatCode="* \(#,##0.00\);* #,##0.00_);&quot;-&quot;??_);@"/>
    <numFmt numFmtId="188" formatCode="_-* #,##0.000_-;\-* #,##0.000_-;_-* &quot;-&quot;??_-;_-@_-"/>
    <numFmt numFmtId="189" formatCode="_-* #,##0.0_-;\-* #,##0.0_-;_-* &quot;-&quot;?_-;_-@_-"/>
    <numFmt numFmtId="190" formatCode="0.0000"/>
    <numFmt numFmtId="191" formatCode="\ \ \ \ General"/>
    <numFmt numFmtId="192" formatCode="########.00"/>
    <numFmt numFmtId="193" formatCode="mmm\ dd"/>
    <numFmt numFmtId="194" formatCode="m\o\n\th\ d\,\ yyyy"/>
    <numFmt numFmtId="195" formatCode="* #,##0_);* \(#,##0\);&quot;-&quot;??_);@"/>
    <numFmt numFmtId="196" formatCode="* \(#,##0.0\);* #,##0.0_);&quot;-&quot;??_);@"/>
    <numFmt numFmtId="197" formatCode="_-* #,##0_-;\-* #,##0_-;_-* &quot;-&quot;_-;_-@_-"/>
    <numFmt numFmtId="198" formatCode="_-* #,##0.00_-;\-* #,##0.00_-;_-* &quot;-&quot;??_-;_-@_-"/>
    <numFmt numFmtId="199" formatCode="_-* #,##0.00\ [$€-1]_-;\-* #,##0.00\ [$€-1]_-;_-* &quot;-&quot;??\ [$€-1]_-"/>
    <numFmt numFmtId="200" formatCode="#.00"/>
    <numFmt numFmtId="201" formatCode="&quot; CALL FOR DELIVERY APPT: (909) 428-8600               &quot;"/>
    <numFmt numFmtId="202" formatCode="#."/>
    <numFmt numFmtId="203" formatCode="&quot;1-56884-&quot;000\-0"/>
    <numFmt numFmtId="204" formatCode="&quot;1-878058-&quot;00\-0"/>
    <numFmt numFmtId="205" formatCode="&quot;$&quot;#,##0_);[Red]\(&quot;$&quot;#,##0\)"/>
    <numFmt numFmtId="206" formatCode="m/d"/>
    <numFmt numFmtId="207" formatCode="_(* #,##0_);_(* \(#,##0\);_(* &quot;-&quot;_);_(@_)"/>
    <numFmt numFmtId="208" formatCode="0.000%"/>
    <numFmt numFmtId="209" formatCode="_(&quot;$&quot;* #,##0.0_);_(&quot;$&quot;* \(#,##0.0\);_(&quot;$&quot;* &quot;-&quot;??_);_(@_)"/>
    <numFmt numFmtId="210" formatCode="#,##0.00\ &quot;$&quot;;\-#,##0.00\ &quot;$&quot;"/>
    <numFmt numFmtId="211" formatCode="_-* #,##0\ &quot;$&quot;_-;\-* #,##0\ &quot;$&quot;_-;_-* &quot;-&quot;\ &quot;$&quot;_-;_-@_-"/>
    <numFmt numFmtId="212" formatCode="mm/dd"/>
    <numFmt numFmtId="213" formatCode="mm/yy"/>
    <numFmt numFmtId="214" formatCode="mmm\ \'yy"/>
    <numFmt numFmtId="215" formatCode="d\.m\.yy"/>
    <numFmt numFmtId="216" formatCode="d\.mmm\.yy"/>
    <numFmt numFmtId="217" formatCode="#,##0\ &quot;$&quot;;[Red]\-#,##0\ &quot;$&quot;"/>
    <numFmt numFmtId="218" formatCode="#,##0.00\ &quot;$&quot;;[Red]\-#,##0.00\ &quot;$&quot;"/>
    <numFmt numFmtId="219" formatCode="&quot;0-87779-&quot;000\-0"/>
    <numFmt numFmtId="220" formatCode="0.00_)"/>
    <numFmt numFmtId="221" formatCode="#,##0;[Red]\(#,##0\)"/>
    <numFmt numFmtId="222" formatCode="&quot;See Note &quot;\ #"/>
    <numFmt numFmtId="223" formatCode="&quot;0-07-88&quot;0000\-0"/>
    <numFmt numFmtId="224" formatCode="0_)%;\(0\)%"/>
    <numFmt numFmtId="225" formatCode="&quot;F&quot;\ #,##0.00_-;[Red]&quot;F&quot;\ #,##0.00\-"/>
    <numFmt numFmtId="226" formatCode="\$\ #,##0"/>
    <numFmt numFmtId="227" formatCode="&quot;$&quot;#,##0_);\(&quot;$&quot;#,##0\)"/>
    <numFmt numFmtId="228" formatCode="&quot;$&quot;#,##0.0"/>
    <numFmt numFmtId="229" formatCode="&quot;$&quot;#,##0\ \k"/>
    <numFmt numFmtId="230" formatCode="&quot; CALL FOR DELIVERY APPT: (203) 928-0847                &quot;"/>
    <numFmt numFmtId="231" formatCode="000"/>
    <numFmt numFmtId="232" formatCode="General_)"/>
    <numFmt numFmtId="233" formatCode="#,##0;\(#,##0\)"/>
    <numFmt numFmtId="234" formatCode="[Red][&gt;1]&quot;&gt;100%&quot;;[&gt;=0]0%;General"/>
    <numFmt numFmtId="235" formatCode="#,##0.00\ &quot;F&quot;;[Red]\-#,##0.00\ &quot;F&quot;"/>
    <numFmt numFmtId="236" formatCode="_(* #,##0.000_);_(* \(#,##0.000\);_(* &quot;-&quot;??_);_(@_)"/>
    <numFmt numFmtId="237" formatCode="_-&quot;fl&quot;\ * #,##0_-;_-&quot;fl&quot;\ * #,##0\-;_-&quot;fl&quot;\ * &quot;-&quot;_-;_-@_-"/>
    <numFmt numFmtId="238" formatCode="_-&quot;fl&quot;\ * #,##0.00_-;_-&quot;fl&quot;\ * #,##0.00\-;_-&quot;fl&quot;\ * &quot;-&quot;??_-;_-@_-"/>
    <numFmt numFmtId="239" formatCode="&quot;L.&quot;\ #,##0;[Red]\-&quot;L.&quot;\ #,##0"/>
    <numFmt numFmtId="240" formatCode="_-&quot;TL&quot;* #,##0_-;\-&quot;TL&quot;* #,##0_-;_-&quot;TL&quot;* &quot;-&quot;_-;_-@_-"/>
    <numFmt numFmtId="241" formatCode="_-&quot;TL&quot;* #,##0.00_-;\-&quot;TL&quot;* #,##0.00_-;_-&quot;TL&quot;* &quot;-&quot;??_-;_-@_-"/>
    <numFmt numFmtId="242" formatCode="_-&quot;£&quot;* #,##0.00_-;\-&quot;£&quot;* #,##0.00_-;_-&quot;£&quot;* &quot;-&quot;??_-;_-@_-"/>
    <numFmt numFmtId="243" formatCode=";;;@"/>
    <numFmt numFmtId="244" formatCode="_-* #,##0\ _D_M_-;\-* #,##0\ _D_M_-;_-* &quot;-&quot;\ _D_M_-;_-@_-"/>
    <numFmt numFmtId="245" formatCode="_-* #,##0.00\ _D_M_-;\-* #,##0.00\ _D_M_-;_-* &quot;-&quot;??\ _D_M_-;_-@_-"/>
    <numFmt numFmtId="246" formatCode="_-* #,##0\ &quot;DM&quot;_-;\-* #,##0\ &quot;DM&quot;_-;_-* &quot;-&quot;\ &quot;DM&quot;_-;_-@_-"/>
    <numFmt numFmtId="247" formatCode="_-* #,##0.00\ &quot;DM&quot;_-;\-* #,##0.00\ &quot;DM&quot;_-;_-* &quot;-&quot;??\ &quot;DM&quot;_-;_-@_-"/>
  </numFmts>
  <fonts count="16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8"/>
      <color rgb="FF000000"/>
      <name val="Tahoma"/>
      <family val="2"/>
      <charset val="162"/>
    </font>
    <font>
      <b/>
      <sz val="12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9"/>
      <color rgb="FF333333"/>
      <name val="Verdana"/>
      <family val="2"/>
      <charset val="162"/>
    </font>
    <font>
      <sz val="12"/>
      <color theme="1"/>
      <name val="Calibri"/>
      <family val="2"/>
      <charset val="162"/>
      <scheme val="minor"/>
    </font>
    <font>
      <sz val="12"/>
      <color theme="0"/>
      <name val="Calibri"/>
      <family val="2"/>
      <charset val="162"/>
      <scheme val="minor"/>
    </font>
    <font>
      <sz val="12"/>
      <name val="Times New Roman Tur"/>
      <charset val="162"/>
    </font>
    <font>
      <sz val="10"/>
      <name val="Helv"/>
      <charset val="162"/>
    </font>
    <font>
      <sz val="10"/>
      <name val="Helv"/>
    </font>
    <font>
      <sz val="10"/>
      <name val="Arial"/>
      <family val="2"/>
      <charset val="162"/>
    </font>
    <font>
      <sz val="10"/>
      <name val="Arial Tur"/>
      <charset val="162"/>
    </font>
    <font>
      <sz val="10"/>
      <name val="Times New Roman Tur"/>
    </font>
    <font>
      <sz val="10"/>
      <color indexed="8"/>
      <name val="Arial"/>
      <family val="2"/>
      <charset val="162"/>
    </font>
    <font>
      <sz val="8"/>
      <name val="Arial Tur"/>
      <charset val="162"/>
    </font>
    <font>
      <sz val="12"/>
      <name val="Times New Roman"/>
      <family val="1"/>
      <charset val="162"/>
    </font>
    <font>
      <sz val="12"/>
      <name val="Arial"/>
      <family val="2"/>
    </font>
    <font>
      <sz val="12"/>
      <name val="Arial"/>
      <family val="2"/>
      <charset val="162"/>
    </font>
    <font>
      <sz val="12"/>
      <name val="·s²Ó©úÅé"/>
      <charset val="136"/>
    </font>
    <font>
      <sz val="8"/>
      <name val="Helv"/>
    </font>
    <font>
      <sz val="7.5"/>
      <name val="Geneva"/>
    </font>
    <font>
      <sz val="12"/>
      <color indexed="24"/>
      <name val="Arial"/>
      <family val="2"/>
      <charset val="162"/>
    </font>
    <font>
      <b/>
      <sz val="11"/>
      <name val="Arial"/>
      <family val="2"/>
      <charset val="162"/>
    </font>
    <font>
      <b/>
      <sz val="10"/>
      <name val="Arial"/>
      <family val="2"/>
      <charset val="162"/>
    </font>
    <font>
      <b/>
      <sz val="18"/>
      <color indexed="12"/>
      <name val="Arial"/>
      <family val="2"/>
    </font>
    <font>
      <sz val="8"/>
      <name val="Times New Roman"/>
      <family val="1"/>
      <charset val="162"/>
    </font>
    <font>
      <b/>
      <sz val="14"/>
      <name val="Arial (WT)"/>
      <charset val="162"/>
    </font>
    <font>
      <b/>
      <sz val="19"/>
      <color indexed="9"/>
      <name val="Arial"/>
      <family val="2"/>
      <charset val="162"/>
    </font>
    <font>
      <sz val="14"/>
      <name val="TimesNewRomanPS"/>
    </font>
    <font>
      <sz val="10"/>
      <name val="Geneva"/>
    </font>
    <font>
      <sz val="9"/>
      <name val="Helv"/>
    </font>
    <font>
      <b/>
      <sz val="9"/>
      <color indexed="12"/>
      <name val="Helv"/>
    </font>
    <font>
      <b/>
      <sz val="10"/>
      <name val="Arial"/>
      <family val="2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sz val="10"/>
      <name val="BERNHARD"/>
    </font>
    <font>
      <b/>
      <sz val="16"/>
      <name val="Times New Roman"/>
      <family val="1"/>
    </font>
    <font>
      <sz val="10"/>
      <name val="MS Serif"/>
      <family val="1"/>
      <charset val="162"/>
    </font>
    <font>
      <sz val="10"/>
      <name val="Courier"/>
      <family val="1"/>
      <charset val="162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</font>
    <font>
      <sz val="10"/>
      <name val="Times New Roman"/>
      <family val="1"/>
    </font>
    <font>
      <i/>
      <sz val="9"/>
      <color indexed="12"/>
      <name val="Arial"/>
      <family val="2"/>
    </font>
    <font>
      <sz val="8"/>
      <name val="Arial"/>
      <family val="2"/>
    </font>
    <font>
      <b/>
      <sz val="10"/>
      <color indexed="60"/>
      <name val="Arial"/>
      <family val="2"/>
      <charset val="162"/>
    </font>
    <font>
      <sz val="1"/>
      <color indexed="8"/>
      <name val="Courier"/>
      <family val="1"/>
      <charset val="162"/>
    </font>
    <font>
      <sz val="10"/>
      <color indexed="8"/>
      <name val="Arial"/>
      <family val="2"/>
    </font>
    <font>
      <sz val="12"/>
      <name val="Tms Rmn"/>
      <family val="1"/>
    </font>
    <font>
      <sz val="10"/>
      <name val="Arial CE"/>
      <charset val="238"/>
    </font>
    <font>
      <b/>
      <sz val="1"/>
      <color indexed="8"/>
      <name val="Courier"/>
      <family val="1"/>
      <charset val="162"/>
    </font>
    <font>
      <sz val="10"/>
      <color indexed="16"/>
      <name val="MS Serif"/>
      <family val="1"/>
      <charset val="162"/>
    </font>
    <font>
      <i/>
      <sz val="8"/>
      <name val="Arial Narrow"/>
      <family val="2"/>
      <charset val="162"/>
    </font>
    <font>
      <b/>
      <sz val="8"/>
      <name val="Helv"/>
    </font>
    <font>
      <i/>
      <sz val="10"/>
      <name val="Times New Roman"/>
      <family val="1"/>
      <charset val="162"/>
    </font>
    <font>
      <sz val="9"/>
      <name val="Arial"/>
      <family val="2"/>
      <charset val="162"/>
    </font>
    <font>
      <b/>
      <sz val="8"/>
      <name val="Times New Roman"/>
      <family val="1"/>
      <charset val="162"/>
    </font>
    <font>
      <b/>
      <sz val="10"/>
      <name val="Helv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b/>
      <sz val="16"/>
      <name val="Arial"/>
      <family val="2"/>
      <charset val="162"/>
    </font>
    <font>
      <b/>
      <sz val="24"/>
      <color indexed="8"/>
      <name val="Times New Roman"/>
      <family val="1"/>
      <charset val="162"/>
    </font>
    <font>
      <b/>
      <sz val="12"/>
      <name val="Helv"/>
    </font>
    <font>
      <sz val="6"/>
      <name val="Palatino"/>
      <family val="1"/>
    </font>
    <font>
      <b/>
      <sz val="12"/>
      <name val="Arial"/>
      <family val="2"/>
    </font>
    <font>
      <sz val="10"/>
      <name val="Helvetica-Black"/>
    </font>
    <font>
      <sz val="28"/>
      <name val="Helvetica-Black"/>
    </font>
    <font>
      <sz val="10"/>
      <name val="Palatino"/>
    </font>
    <font>
      <sz val="18"/>
      <name val="Palatino"/>
      <family val="1"/>
    </font>
    <font>
      <i/>
      <sz val="14"/>
      <name val="Palatino"/>
      <family val="1"/>
    </font>
    <font>
      <sz val="9.75"/>
      <name val="Arial"/>
      <family val="2"/>
      <charset val="162"/>
    </font>
    <font>
      <i/>
      <sz val="10"/>
      <name val="Arial"/>
      <family val="2"/>
      <charset val="162"/>
    </font>
    <font>
      <b/>
      <sz val="9.75"/>
      <name val="Arial"/>
      <family val="2"/>
      <charset val="162"/>
    </font>
    <font>
      <u/>
      <sz val="10"/>
      <color indexed="12"/>
      <name val="Arial Tur"/>
      <charset val="162"/>
    </font>
    <font>
      <i/>
      <sz val="8"/>
      <color indexed="12"/>
      <name val="Arial"/>
      <family val="2"/>
    </font>
    <font>
      <b/>
      <sz val="10"/>
      <color indexed="18"/>
      <name val="Arial Tur"/>
      <family val="2"/>
      <charset val="162"/>
    </font>
    <font>
      <sz val="12"/>
      <color indexed="10"/>
      <name val="Bookman Old Style"/>
      <family val="1"/>
      <charset val="162"/>
    </font>
    <font>
      <i/>
      <sz val="12"/>
      <color indexed="10"/>
      <name val="Bookman Old Style"/>
      <family val="1"/>
      <charset val="162"/>
    </font>
    <font>
      <sz val="10"/>
      <color indexed="37"/>
      <name val="Arial"/>
      <family val="2"/>
      <charset val="162"/>
    </font>
    <font>
      <sz val="10"/>
      <color indexed="37"/>
      <name val="Arial Tur"/>
      <family val="2"/>
      <charset val="162"/>
    </font>
    <font>
      <b/>
      <sz val="10"/>
      <color indexed="32"/>
      <name val="Arial"/>
      <family val="2"/>
      <charset val="162"/>
    </font>
    <font>
      <b/>
      <sz val="10"/>
      <color indexed="12"/>
      <name val="Arial TUR"/>
      <family val="2"/>
      <charset val="162"/>
    </font>
    <font>
      <b/>
      <sz val="10"/>
      <color indexed="39"/>
      <name val="Arial"/>
      <family val="2"/>
      <charset val="162"/>
    </font>
    <font>
      <b/>
      <sz val="9"/>
      <color indexed="32"/>
      <name val="Arial Tur"/>
      <family val="2"/>
      <charset val="162"/>
    </font>
    <font>
      <sz val="10"/>
      <color indexed="10"/>
      <name val="Arial Tur"/>
      <family val="2"/>
      <charset val="162"/>
    </font>
    <font>
      <b/>
      <sz val="10"/>
      <color indexed="32"/>
      <name val="Arial Tur"/>
      <family val="2"/>
      <charset val="162"/>
    </font>
    <font>
      <b/>
      <sz val="12"/>
      <color indexed="32"/>
      <name val="Arial Tur"/>
      <family val="2"/>
      <charset val="162"/>
    </font>
    <font>
      <b/>
      <sz val="10"/>
      <color indexed="58"/>
      <name val="Arial"/>
      <family val="2"/>
      <charset val="162"/>
    </font>
    <font>
      <b/>
      <sz val="10"/>
      <color indexed="33"/>
      <name val="Arial Tur"/>
      <family val="2"/>
      <charset val="162"/>
    </font>
    <font>
      <b/>
      <sz val="10"/>
      <color indexed="10"/>
      <name val="Arial Tur"/>
      <family val="2"/>
      <charset val="162"/>
    </font>
    <font>
      <b/>
      <sz val="10"/>
      <color indexed="20"/>
      <name val="Arial"/>
      <family val="2"/>
      <charset val="162"/>
    </font>
    <font>
      <b/>
      <sz val="10"/>
      <color indexed="16"/>
      <name val="Arial"/>
      <family val="2"/>
      <charset val="162"/>
    </font>
    <font>
      <b/>
      <sz val="10"/>
      <color indexed="16"/>
      <name val="Arial Tur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16"/>
      <name val="Times New Roman"/>
      <family val="1"/>
      <charset val="162"/>
    </font>
    <font>
      <u/>
      <sz val="10"/>
      <color indexed="36"/>
      <name val="Arial"/>
      <family val="2"/>
      <charset val="162"/>
    </font>
    <font>
      <sz val="9.75"/>
      <name val="Helv"/>
      <charset val="162"/>
    </font>
    <font>
      <u/>
      <sz val="10"/>
      <color indexed="12"/>
      <name val="Arial"/>
      <family val="2"/>
      <charset val="162"/>
    </font>
    <font>
      <u/>
      <sz val="11"/>
      <color theme="10"/>
      <name val="Calibri"/>
      <family val="2"/>
      <scheme val="minor"/>
    </font>
    <font>
      <sz val="24"/>
      <name val="Arial"/>
      <family val="2"/>
      <charset val="162"/>
    </font>
    <font>
      <b/>
      <sz val="32"/>
      <name val="Arial"/>
      <family val="2"/>
      <charset val="162"/>
    </font>
    <font>
      <sz val="10"/>
      <name val="MS Sans Serif"/>
      <family val="2"/>
      <charset val="162"/>
    </font>
    <font>
      <b/>
      <sz val="9"/>
      <name val="Arial"/>
      <family val="2"/>
      <charset val="162"/>
    </font>
    <font>
      <sz val="7"/>
      <name val="Small Fonts"/>
      <family val="2"/>
      <charset val="162"/>
    </font>
    <font>
      <b/>
      <i/>
      <sz val="16"/>
      <name val="Helv"/>
      <family val="2"/>
    </font>
    <font>
      <sz val="10"/>
      <name val="Arial CE"/>
    </font>
    <font>
      <b/>
      <sz val="10"/>
      <color indexed="8"/>
      <name val="Arial"/>
      <family val="2"/>
      <charset val="162"/>
    </font>
    <font>
      <b/>
      <sz val="10"/>
      <name val="Arial Tur"/>
      <family val="2"/>
      <charset val="162"/>
    </font>
    <font>
      <sz val="11"/>
      <color indexed="8"/>
      <name val="Calibri"/>
      <family val="2"/>
      <charset val="162"/>
    </font>
    <font>
      <sz val="11"/>
      <name val="‚l‚r –¾’©"/>
      <charset val="128"/>
    </font>
    <font>
      <i/>
      <sz val="9"/>
      <name val="Arial"/>
      <family val="2"/>
    </font>
    <font>
      <sz val="8"/>
      <name val="Helv"/>
      <charset val="162"/>
    </font>
    <font>
      <b/>
      <sz val="11"/>
      <name val="Arial"/>
      <family val="2"/>
    </font>
    <font>
      <sz val="10"/>
      <name val="Arial"/>
      <family val="2"/>
    </font>
    <font>
      <sz val="10"/>
      <name val="Tms Rmn"/>
    </font>
    <font>
      <sz val="12"/>
      <name val="Helv"/>
      <family val="2"/>
    </font>
    <font>
      <b/>
      <sz val="10"/>
      <name val="MS Sans Serif"/>
      <family val="2"/>
      <charset val="162"/>
    </font>
    <font>
      <sz val="8"/>
      <name val="Palatino"/>
    </font>
    <font>
      <b/>
      <sz val="9"/>
      <color indexed="10"/>
      <name val="Helv"/>
    </font>
    <font>
      <sz val="10"/>
      <name val="Courier New"/>
      <family val="3"/>
      <charset val="162"/>
    </font>
    <font>
      <b/>
      <sz val="10"/>
      <name val="Times New Roman"/>
      <family val="1"/>
      <charset val="162"/>
    </font>
    <font>
      <b/>
      <sz val="11"/>
      <color indexed="16"/>
      <name val="Arial"/>
      <family val="2"/>
      <charset val="162"/>
    </font>
    <font>
      <b/>
      <u/>
      <sz val="11"/>
      <color indexed="32"/>
      <name val="Arial"/>
      <family val="2"/>
      <charset val="162"/>
    </font>
    <font>
      <sz val="10"/>
      <name val="Times New Roman"/>
      <family val="1"/>
      <charset val="162"/>
    </font>
    <font>
      <b/>
      <sz val="8"/>
      <color indexed="8"/>
      <name val="Helv"/>
    </font>
    <font>
      <sz val="10"/>
      <name val="Arial Narrow"/>
      <family val="2"/>
      <charset val="162"/>
    </font>
    <font>
      <b/>
      <sz val="10"/>
      <name val="Palatino"/>
      <family val="1"/>
    </font>
    <font>
      <sz val="12"/>
      <name val="Courier"/>
      <family val="1"/>
      <charset val="162"/>
    </font>
    <font>
      <b/>
      <sz val="26"/>
      <name val="Times New Roman"/>
      <family val="1"/>
    </font>
    <font>
      <sz val="12"/>
      <name val="Palatino"/>
      <family val="1"/>
    </font>
    <font>
      <sz val="11"/>
      <name val="Helvetica-Black"/>
    </font>
    <font>
      <b/>
      <sz val="10"/>
      <color indexed="10"/>
      <name val="Arial"/>
      <family val="2"/>
    </font>
    <font>
      <b/>
      <sz val="14"/>
      <name val="Times New Roman"/>
      <family val="1"/>
      <charset val="162"/>
    </font>
    <font>
      <sz val="10"/>
      <color indexed="42"/>
      <name val="Arial"/>
      <family val="2"/>
    </font>
    <font>
      <b/>
      <sz val="12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26"/>
      </patternFill>
    </fill>
    <fill>
      <patternFill patternType="mediumGray"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lightGray"/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15"/>
      </patternFill>
    </fill>
    <fill>
      <patternFill patternType="gray0625">
        <bgColor indexed="9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gray0625">
        <bgColor indexed="26"/>
      </patternFill>
    </fill>
    <fill>
      <patternFill patternType="mediumGray">
        <fgColor indexed="2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/>
      <bottom/>
      <diagonal/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569">
    <xf numFmtId="0" fontId="0" fillId="0" borderId="0"/>
    <xf numFmtId="0" fontId="10" fillId="3" borderId="0" applyNumberFormat="0" applyBorder="0" applyAlignment="0" applyProtection="0"/>
    <xf numFmtId="0" fontId="3" fillId="0" borderId="0"/>
    <xf numFmtId="0" fontId="4" fillId="0" borderId="0"/>
    <xf numFmtId="44" fontId="31" fillId="0" borderId="0" applyFont="0" applyFill="0" applyBorder="0" applyAlignment="0" applyProtection="0"/>
    <xf numFmtId="4" fontId="32" fillId="0" borderId="0" applyFont="0" applyFill="0" applyBorder="0" applyAlignment="0" applyProtection="0"/>
    <xf numFmtId="168" fontId="33" fillId="0" borderId="50" applyFill="0" applyBorder="0" applyProtection="0">
      <alignment horizontal="right"/>
      <protection locked="0"/>
    </xf>
    <xf numFmtId="169" fontId="33" fillId="0" borderId="50" applyFill="0" applyBorder="0" applyProtection="0">
      <alignment horizontal="right"/>
      <protection locked="0"/>
    </xf>
    <xf numFmtId="170" fontId="33" fillId="0" borderId="50" applyFill="0" applyBorder="0" applyProtection="0">
      <alignment horizontal="right"/>
      <protection locked="0"/>
    </xf>
    <xf numFmtId="0" fontId="34" fillId="0" borderId="0"/>
    <xf numFmtId="0" fontId="3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 applyFont="0" applyFill="0" applyBorder="0" applyAlignment="0" applyProtection="0"/>
    <xf numFmtId="0" fontId="37" fillId="0" borderId="0">
      <alignment vertical="top"/>
    </xf>
    <xf numFmtId="0" fontId="36" fillId="0" borderId="0" applyFont="0" applyFill="0" applyBorder="0" applyAlignment="0" applyProtection="0"/>
    <xf numFmtId="0" fontId="38" fillId="0" borderId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top"/>
    </xf>
    <xf numFmtId="0" fontId="38" fillId="0" borderId="0"/>
    <xf numFmtId="0" fontId="38" fillId="0" borderId="0"/>
    <xf numFmtId="0" fontId="36" fillId="0" borderId="0" applyFont="0" applyFill="0" applyBorder="0" applyAlignment="0" applyProtection="0"/>
    <xf numFmtId="0" fontId="32" fillId="0" borderId="0"/>
    <xf numFmtId="0" fontId="33" fillId="0" borderId="0"/>
    <xf numFmtId="0" fontId="37" fillId="0" borderId="0">
      <alignment vertical="top"/>
    </xf>
    <xf numFmtId="0" fontId="33" fillId="0" borderId="0"/>
    <xf numFmtId="9" fontId="34" fillId="43" borderId="0"/>
    <xf numFmtId="0" fontId="39" fillId="0" borderId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40" fillId="0" borderId="0"/>
    <xf numFmtId="0" fontId="41" fillId="0" borderId="0"/>
    <xf numFmtId="0" fontId="41" fillId="0" borderId="0">
      <alignment horizontal="right"/>
    </xf>
    <xf numFmtId="0" fontId="41" fillId="0" borderId="0">
      <alignment horizontal="right"/>
    </xf>
    <xf numFmtId="3" fontId="34" fillId="0" borderId="0">
      <alignment horizontal="center"/>
    </xf>
    <xf numFmtId="3" fontId="34" fillId="0" borderId="0">
      <alignment horizontal="center"/>
    </xf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71" fontId="42" fillId="0" borderId="0" applyFont="0" applyFill="0" applyBorder="0" applyAlignment="0" applyProtection="0"/>
    <xf numFmtId="171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43" fillId="0" borderId="0">
      <alignment vertical="top" wrapText="1"/>
    </xf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44" fillId="0" borderId="0" applyNumberFormat="0" applyFill="0" applyBorder="0"/>
    <xf numFmtId="3" fontId="45" fillId="0" borderId="0"/>
    <xf numFmtId="17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46" fillId="0" borderId="0"/>
    <xf numFmtId="0" fontId="47" fillId="0" borderId="20" applyNumberFormat="0" applyFont="0" applyBorder="0" applyAlignment="0">
      <protection locked="0"/>
    </xf>
    <xf numFmtId="0" fontId="48" fillId="0" borderId="0">
      <alignment horizontal="left"/>
    </xf>
    <xf numFmtId="0" fontId="49" fillId="0" borderId="0">
      <alignment horizontal="center" wrapText="1"/>
      <protection locked="0"/>
    </xf>
    <xf numFmtId="0" fontId="50" fillId="0" borderId="0" applyFont="0" applyBorder="0" applyAlignment="0">
      <alignment horizontal="centerContinuous"/>
    </xf>
    <xf numFmtId="175" fontId="34" fillId="0" borderId="0" applyFont="0" applyFill="0" applyBorder="0">
      <alignment horizontal="left"/>
    </xf>
    <xf numFmtId="0" fontId="34" fillId="44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1" fillId="1" borderId="0">
      <alignment horizontal="centerContinuous" vertical="center"/>
    </xf>
    <xf numFmtId="176" fontId="52" fillId="45" borderId="51">
      <alignment horizontal="left" vertical="center"/>
    </xf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1" fillId="0" borderId="0" applyFont="0" applyFill="0" applyBorder="0" applyAlignment="0" applyProtection="0"/>
    <xf numFmtId="4" fontId="53" fillId="0" borderId="0" applyFont="0" applyFill="0" applyBorder="0" applyAlignment="0" applyProtection="0"/>
    <xf numFmtId="0" fontId="54" fillId="0" borderId="52" applyNumberFormat="0" applyBorder="0" applyAlignment="0" applyProtection="0">
      <alignment horizontal="center" vertical="top"/>
      <protection locked="0"/>
    </xf>
    <xf numFmtId="0" fontId="54" fillId="0" borderId="52" applyNumberFormat="0" applyBorder="0" applyAlignment="0" applyProtection="0">
      <alignment horizontal="center" vertical="top"/>
      <protection locked="0"/>
    </xf>
    <xf numFmtId="0" fontId="55" fillId="46" borderId="52" applyNumberFormat="0" applyBorder="0" applyAlignment="0" applyProtection="0">
      <alignment horizontal="center" vertical="top"/>
      <protection locked="0"/>
    </xf>
    <xf numFmtId="0" fontId="55" fillId="46" borderId="52" applyNumberFormat="0" applyBorder="0" applyAlignment="0" applyProtection="0">
      <alignment horizontal="center" vertical="top"/>
      <protection locked="0"/>
    </xf>
    <xf numFmtId="38" fontId="34" fillId="47" borderId="20">
      <protection locked="0"/>
    </xf>
    <xf numFmtId="177" fontId="34" fillId="47" borderId="20">
      <protection locked="0"/>
    </xf>
    <xf numFmtId="49" fontId="34" fillId="47" borderId="20">
      <alignment horizontal="left"/>
      <protection locked="0"/>
    </xf>
    <xf numFmtId="38" fontId="34" fillId="0" borderId="20"/>
    <xf numFmtId="38" fontId="47" fillId="0" borderId="20"/>
    <xf numFmtId="177" fontId="34" fillId="0" borderId="20"/>
    <xf numFmtId="40" fontId="34" fillId="0" borderId="20"/>
    <xf numFmtId="0" fontId="47" fillId="0" borderId="20" applyNumberFormat="0">
      <alignment horizontal="center"/>
    </xf>
    <xf numFmtId="38" fontId="47" fillId="48" borderId="20" applyNumberFormat="0" applyFont="0" applyBorder="0" applyAlignment="0">
      <alignment horizontal="center"/>
    </xf>
    <xf numFmtId="0" fontId="34" fillId="0" borderId="20" applyNumberFormat="0"/>
    <xf numFmtId="0" fontId="47" fillId="0" borderId="20" applyNumberFormat="0"/>
    <xf numFmtId="0" fontId="34" fillId="0" borderId="20" applyNumberFormat="0">
      <alignment horizontal="right"/>
    </xf>
    <xf numFmtId="38" fontId="56" fillId="0" borderId="19">
      <alignment vertical="center"/>
    </xf>
    <xf numFmtId="38" fontId="56" fillId="0" borderId="16">
      <alignment horizontal="left" vertical="center"/>
    </xf>
    <xf numFmtId="0" fontId="57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 applyFill="0" applyBorder="0" applyAlignment="0"/>
    <xf numFmtId="176" fontId="33" fillId="0" borderId="0" applyFill="0" applyBorder="0" applyAlignment="0"/>
    <xf numFmtId="178" fontId="33" fillId="0" borderId="0" applyFill="0" applyBorder="0" applyAlignment="0"/>
    <xf numFmtId="179" fontId="34" fillId="0" borderId="0" applyFill="0" applyBorder="0" applyAlignment="0"/>
    <xf numFmtId="180" fontId="34" fillId="0" borderId="0" applyFill="0" applyBorder="0" applyAlignment="0"/>
    <xf numFmtId="181" fontId="34" fillId="0" borderId="0" applyFill="0" applyBorder="0" applyAlignment="0"/>
    <xf numFmtId="182" fontId="34" fillId="0" borderId="0" applyFill="0" applyBorder="0" applyAlignment="0"/>
    <xf numFmtId="176" fontId="33" fillId="0" borderId="0" applyFill="0" applyBorder="0" applyAlignment="0"/>
    <xf numFmtId="0" fontId="14" fillId="6" borderId="4" applyNumberFormat="0" applyAlignment="0" applyProtection="0"/>
    <xf numFmtId="0" fontId="14" fillId="6" borderId="4" applyNumberFormat="0" applyAlignment="0" applyProtection="0"/>
    <xf numFmtId="0" fontId="34" fillId="0" borderId="0"/>
    <xf numFmtId="0" fontId="16" fillId="7" borderId="7" applyNumberFormat="0" applyAlignment="0" applyProtection="0"/>
    <xf numFmtId="0" fontId="16" fillId="7" borderId="7" applyNumberFormat="0" applyAlignment="0" applyProtection="0"/>
    <xf numFmtId="0" fontId="58" fillId="0" borderId="28">
      <alignment horizontal="center"/>
    </xf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35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33" fillId="0" borderId="0"/>
    <xf numFmtId="0" fontId="59" fillId="0" borderId="0"/>
    <xf numFmtId="0" fontId="33" fillId="0" borderId="0"/>
    <xf numFmtId="0" fontId="59" fillId="0" borderId="0"/>
    <xf numFmtId="0" fontId="33" fillId="0" borderId="0"/>
    <xf numFmtId="0" fontId="60" fillId="0" borderId="0" applyNumberFormat="0" applyFill="0" applyBorder="0" applyAlignment="0" applyProtection="0"/>
    <xf numFmtId="0" fontId="61" fillId="0" borderId="0" applyNumberFormat="0" applyAlignment="0">
      <alignment horizontal="left"/>
    </xf>
    <xf numFmtId="0" fontId="62" fillId="0" borderId="0" applyNumberFormat="0" applyAlignment="0"/>
    <xf numFmtId="0" fontId="63" fillId="0" borderId="0">
      <alignment horizontal="left"/>
    </xf>
    <xf numFmtId="0" fontId="64" fillId="0" borderId="0"/>
    <xf numFmtId="0" fontId="65" fillId="0" borderId="0">
      <alignment horizontal="left"/>
    </xf>
    <xf numFmtId="186" fontId="66" fillId="0" borderId="0" applyFill="0" applyBorder="0" applyProtection="0"/>
    <xf numFmtId="186" fontId="66" fillId="0" borderId="11" applyFill="0" applyProtection="0"/>
    <xf numFmtId="186" fontId="66" fillId="0" borderId="53" applyFill="0" applyProtection="0"/>
    <xf numFmtId="187" fontId="35" fillId="0" borderId="0" applyFill="0" applyBorder="0" applyProtection="0"/>
    <xf numFmtId="188" fontId="34" fillId="0" borderId="0" applyFont="0" applyFill="0" applyBorder="0" applyAlignment="0" applyProtection="0"/>
    <xf numFmtId="176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91" fontId="35" fillId="0" borderId="0" applyFont="0" applyFill="0" applyBorder="0" applyAlignment="0" applyProtection="0"/>
    <xf numFmtId="0" fontId="67" fillId="49" borderId="20" applyNumberFormat="0" applyBorder="0" applyAlignment="0" applyProtection="0">
      <alignment horizontal="center"/>
    </xf>
    <xf numFmtId="192" fontId="34" fillId="46" borderId="0" applyFont="0" applyBorder="0"/>
    <xf numFmtId="193" fontId="68" fillId="0" borderId="0"/>
    <xf numFmtId="0" fontId="69" fillId="46" borderId="0"/>
    <xf numFmtId="194" fontId="70" fillId="0" borderId="0">
      <protection locked="0"/>
    </xf>
    <xf numFmtId="14" fontId="71" fillId="0" borderId="0" applyFill="0" applyBorder="0" applyAlignment="0"/>
    <xf numFmtId="193" fontId="72" fillId="0" borderId="0"/>
    <xf numFmtId="195" fontId="66" fillId="0" borderId="0" applyFill="0" applyBorder="0" applyProtection="0"/>
    <xf numFmtId="195" fontId="66" fillId="0" borderId="11" applyFill="0" applyProtection="0"/>
    <xf numFmtId="195" fontId="66" fillId="0" borderId="53" applyFill="0" applyProtection="0"/>
    <xf numFmtId="196" fontId="35" fillId="0" borderId="0" applyFill="0" applyBorder="0" applyProtection="0"/>
    <xf numFmtId="197" fontId="34" fillId="0" borderId="0" applyFont="0" applyFill="0" applyBorder="0" applyAlignment="0" applyProtection="0"/>
    <xf numFmtId="198" fontId="34" fillId="0" borderId="0" applyFont="0" applyFill="0" applyBorder="0" applyAlignment="0" applyProtection="0"/>
    <xf numFmtId="0" fontId="34" fillId="0" borderId="0"/>
    <xf numFmtId="0" fontId="34" fillId="0" borderId="0"/>
    <xf numFmtId="0" fontId="70" fillId="0" borderId="0">
      <protection locked="0"/>
    </xf>
    <xf numFmtId="0" fontId="34" fillId="0" borderId="0"/>
    <xf numFmtId="0" fontId="34" fillId="0" borderId="0"/>
    <xf numFmtId="0" fontId="33" fillId="0" borderId="0"/>
    <xf numFmtId="41" fontId="34" fillId="0" borderId="0" applyFont="0" applyFill="0" applyBorder="0" applyAlignment="0" applyProtection="0"/>
    <xf numFmtId="40" fontId="73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74" fillId="0" borderId="0">
      <protection locked="0"/>
    </xf>
    <xf numFmtId="0" fontId="74" fillId="0" borderId="0">
      <protection locked="0"/>
    </xf>
    <xf numFmtId="181" fontId="34" fillId="0" borderId="0" applyFill="0" applyBorder="0" applyAlignment="0"/>
    <xf numFmtId="176" fontId="33" fillId="0" borderId="0" applyFill="0" applyBorder="0" applyAlignment="0"/>
    <xf numFmtId="181" fontId="34" fillId="0" borderId="0" applyFill="0" applyBorder="0" applyAlignment="0"/>
    <xf numFmtId="182" fontId="34" fillId="0" borderId="0" applyFill="0" applyBorder="0" applyAlignment="0"/>
    <xf numFmtId="176" fontId="33" fillId="0" borderId="0" applyFill="0" applyBorder="0" applyAlignment="0"/>
    <xf numFmtId="0" fontId="75" fillId="0" borderId="0" applyNumberFormat="0" applyAlignment="0">
      <alignment horizontal="left"/>
    </xf>
    <xf numFmtId="3" fontId="76" fillId="0" borderId="0" applyFill="0" applyBorder="0">
      <alignment horizontal="left"/>
      <protection locked="0"/>
    </xf>
    <xf numFmtId="38" fontId="34" fillId="0" borderId="0" applyFont="0" applyFill="0" applyBorder="0" applyAlignment="0" applyProtection="0"/>
    <xf numFmtId="0" fontId="77" fillId="0" borderId="48">
      <alignment horizontal="center"/>
    </xf>
    <xf numFmtId="199" fontId="3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0" fillId="0" borderId="0">
      <protection locked="0"/>
    </xf>
    <xf numFmtId="0" fontId="70" fillId="0" borderId="0">
      <protection locked="0"/>
    </xf>
    <xf numFmtId="0" fontId="70" fillId="0" borderId="0">
      <protection locked="0"/>
    </xf>
    <xf numFmtId="0" fontId="70" fillId="0" borderId="0">
      <protection locked="0"/>
    </xf>
    <xf numFmtId="0" fontId="70" fillId="0" borderId="0">
      <protection locked="0"/>
    </xf>
    <xf numFmtId="0" fontId="70" fillId="0" borderId="0">
      <protection locked="0"/>
    </xf>
    <xf numFmtId="0" fontId="70" fillId="0" borderId="0">
      <protection locked="0"/>
    </xf>
    <xf numFmtId="0" fontId="78" fillId="0" borderId="0" applyNumberFormat="0" applyFill="0" applyBorder="0" applyProtection="0">
      <alignment vertical="top"/>
    </xf>
    <xf numFmtId="3" fontId="79" fillId="0" borderId="0">
      <alignment horizontal="right"/>
    </xf>
    <xf numFmtId="0" fontId="70" fillId="0" borderId="0">
      <protection locked="0"/>
    </xf>
    <xf numFmtId="0" fontId="70" fillId="0" borderId="0">
      <protection locked="0"/>
    </xf>
    <xf numFmtId="200" fontId="70" fillId="0" borderId="0">
      <protection locked="0"/>
    </xf>
    <xf numFmtId="0" fontId="80" fillId="0" borderId="0"/>
    <xf numFmtId="0" fontId="35" fillId="0" borderId="0" applyNumberFormat="0" applyFill="0" applyBorder="0" applyAlignment="0" applyProtection="0">
      <alignment vertical="top"/>
      <protection locked="0"/>
    </xf>
    <xf numFmtId="201" fontId="81" fillId="0" borderId="0" applyFill="0" applyBorder="0" applyProtection="0">
      <alignment horizontal="centerContinuous"/>
      <protection locked="0"/>
    </xf>
    <xf numFmtId="0" fontId="82" fillId="0" borderId="0">
      <alignment horizontal="left"/>
    </xf>
    <xf numFmtId="0" fontId="83" fillId="0" borderId="0">
      <alignment horizontal="left"/>
    </xf>
    <xf numFmtId="0" fontId="84" fillId="0" borderId="0">
      <alignment horizontal="left"/>
    </xf>
    <xf numFmtId="0" fontId="84" fillId="0" borderId="0" applyNumberFormat="0" applyFill="0" applyBorder="0" applyProtection="0">
      <alignment horizontal="left"/>
    </xf>
    <xf numFmtId="0" fontId="67" fillId="50" borderId="20" applyNumberFormat="0" applyBorder="0" applyAlignment="0" applyProtection="0">
      <alignment horizontal="center"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38" fontId="68" fillId="46" borderId="0" applyNumberFormat="0" applyBorder="0" applyAlignment="0" applyProtection="0"/>
    <xf numFmtId="0" fontId="85" fillId="0" borderId="54">
      <alignment vertical="center"/>
    </xf>
    <xf numFmtId="0" fontId="86" fillId="51" borderId="0">
      <alignment horizontal="center"/>
    </xf>
    <xf numFmtId="0" fontId="87" fillId="52" borderId="55"/>
    <xf numFmtId="0" fontId="88" fillId="0" borderId="0">
      <alignment horizontal="left"/>
    </xf>
    <xf numFmtId="0" fontId="34" fillId="51" borderId="0">
      <alignment horizontal="center"/>
    </xf>
    <xf numFmtId="0" fontId="89" fillId="0" borderId="56" applyNumberFormat="0" applyAlignment="0" applyProtection="0">
      <alignment horizontal="left" vertical="center"/>
    </xf>
    <xf numFmtId="0" fontId="89" fillId="0" borderId="22">
      <alignment horizontal="left" vertical="center"/>
    </xf>
    <xf numFmtId="0" fontId="56" fillId="53" borderId="57">
      <alignment vertical="center" wrapText="1"/>
    </xf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90" fillId="0" borderId="0">
      <alignment horizontal="left"/>
    </xf>
    <xf numFmtId="0" fontId="91" fillId="0" borderId="47">
      <alignment horizontal="left" vertical="top"/>
    </xf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92" fillId="0" borderId="0">
      <alignment horizontal="left"/>
    </xf>
    <xf numFmtId="0" fontId="93" fillId="0" borderId="47">
      <alignment horizontal="left" vertical="top"/>
    </xf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4" fillId="0" borderId="0">
      <alignment horizontal="left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02" fontId="74" fillId="0" borderId="0">
      <protection locked="0"/>
    </xf>
    <xf numFmtId="202" fontId="74" fillId="0" borderId="0">
      <protection locked="0"/>
    </xf>
    <xf numFmtId="2" fontId="95" fillId="1" borderId="21">
      <alignment horizontal="left"/>
      <protection locked="0"/>
    </xf>
    <xf numFmtId="0" fontId="41" fillId="0" borderId="0"/>
    <xf numFmtId="0" fontId="47" fillId="0" borderId="0"/>
    <xf numFmtId="0" fontId="96" fillId="0" borderId="0"/>
    <xf numFmtId="0" fontId="33" fillId="0" borderId="0"/>
    <xf numFmtId="0" fontId="34" fillId="0" borderId="0"/>
    <xf numFmtId="2" fontId="97" fillId="0" borderId="20">
      <alignment horizontal="center" vertical="center"/>
    </xf>
    <xf numFmtId="0" fontId="98" fillId="0" borderId="0" applyNumberFormat="0" applyFill="0" applyBorder="0" applyAlignment="0" applyProtection="0">
      <alignment vertical="top"/>
      <protection locked="0"/>
    </xf>
    <xf numFmtId="203" fontId="33" fillId="0" borderId="58" applyFill="0" applyBorder="0" applyProtection="0">
      <alignment horizontal="center"/>
      <protection locked="0"/>
    </xf>
    <xf numFmtId="204" fontId="33" fillId="0" borderId="58" applyFill="0" applyBorder="0" applyProtection="0">
      <alignment horizontal="center"/>
      <protection locked="0"/>
    </xf>
    <xf numFmtId="0" fontId="99" fillId="53" borderId="20" applyNumberFormat="0" applyBorder="0" applyAlignment="0" applyProtection="0">
      <alignment horizontal="center"/>
    </xf>
    <xf numFmtId="0" fontId="99" fillId="50" borderId="20" applyNumberFormat="0" applyBorder="0" applyAlignment="0" applyProtection="0">
      <alignment horizontal="center"/>
    </xf>
    <xf numFmtId="17" fontId="100" fillId="49" borderId="20">
      <alignment horizontal="right"/>
      <protection locked="0"/>
    </xf>
    <xf numFmtId="17" fontId="100" fillId="49" borderId="20">
      <alignment horizontal="right"/>
    </xf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10" fontId="68" fillId="49" borderId="20" applyNumberFormat="0" applyBorder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205" fontId="34" fillId="54" borderId="0"/>
    <xf numFmtId="0" fontId="101" fillId="0" borderId="59"/>
    <xf numFmtId="9" fontId="102" fillId="0" borderId="59" applyFill="0" applyAlignment="0" applyProtection="0"/>
    <xf numFmtId="41" fontId="103" fillId="0" borderId="0">
      <protection locked="0"/>
    </xf>
    <xf numFmtId="41" fontId="104" fillId="0" borderId="0"/>
    <xf numFmtId="41" fontId="105" fillId="53" borderId="0">
      <protection locked="0"/>
    </xf>
    <xf numFmtId="17" fontId="106" fillId="55" borderId="0">
      <alignment horizontal="left"/>
      <protection locked="0"/>
    </xf>
    <xf numFmtId="0" fontId="34" fillId="0" borderId="0"/>
    <xf numFmtId="17" fontId="107" fillId="0" borderId="0">
      <alignment horizontal="center"/>
      <protection locked="0"/>
    </xf>
    <xf numFmtId="15" fontId="100" fillId="56" borderId="0">
      <alignment horizontal="right"/>
    </xf>
    <xf numFmtId="0" fontId="105" fillId="0" borderId="0">
      <alignment horizontal="left"/>
      <protection locked="0"/>
    </xf>
    <xf numFmtId="0" fontId="108" fillId="0" borderId="0">
      <alignment horizontal="left"/>
    </xf>
    <xf numFmtId="41" fontId="109" fillId="0" borderId="0">
      <protection locked="0"/>
    </xf>
    <xf numFmtId="0" fontId="34" fillId="0" borderId="0"/>
    <xf numFmtId="0" fontId="105" fillId="57" borderId="0">
      <alignment horizontal="left"/>
      <protection locked="0"/>
    </xf>
    <xf numFmtId="0" fontId="110" fillId="55" borderId="0">
      <alignment horizontal="left"/>
      <protection locked="0"/>
    </xf>
    <xf numFmtId="0" fontId="111" fillId="55" borderId="0">
      <alignment horizontal="left"/>
      <protection locked="0"/>
    </xf>
    <xf numFmtId="0" fontId="34" fillId="0" borderId="0"/>
    <xf numFmtId="38" fontId="105" fillId="0" borderId="0">
      <protection locked="0"/>
    </xf>
    <xf numFmtId="40" fontId="112" fillId="0" borderId="0">
      <protection locked="0"/>
    </xf>
    <xf numFmtId="38" fontId="113" fillId="56" borderId="0">
      <protection locked="0"/>
    </xf>
    <xf numFmtId="38" fontId="114" fillId="56" borderId="0">
      <protection locked="0"/>
    </xf>
    <xf numFmtId="38" fontId="115" fillId="0" borderId="0">
      <protection locked="0"/>
    </xf>
    <xf numFmtId="1" fontId="116" fillId="0" borderId="0">
      <alignment horizontal="center"/>
      <protection locked="0"/>
    </xf>
    <xf numFmtId="1" fontId="117" fillId="55" borderId="0">
      <alignment horizontal="left"/>
      <protection locked="0"/>
    </xf>
    <xf numFmtId="41" fontId="118" fillId="56" borderId="0">
      <alignment horizontal="center"/>
    </xf>
    <xf numFmtId="1" fontId="118" fillId="55" borderId="0">
      <alignment horizontal="right"/>
    </xf>
    <xf numFmtId="0" fontId="34" fillId="0" borderId="60"/>
    <xf numFmtId="0" fontId="33" fillId="0" borderId="0"/>
    <xf numFmtId="0" fontId="119" fillId="0" borderId="59"/>
    <xf numFmtId="9" fontId="34" fillId="0" borderId="0"/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122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/>
    <xf numFmtId="0" fontId="44" fillId="0" borderId="0" applyNumberFormat="0" applyBorder="0" applyProtection="0">
      <alignment horizontal="center"/>
    </xf>
    <xf numFmtId="0" fontId="34" fillId="0" borderId="0"/>
    <xf numFmtId="181" fontId="34" fillId="0" borderId="0" applyFill="0" applyBorder="0" applyAlignment="0"/>
    <xf numFmtId="176" fontId="33" fillId="0" borderId="0" applyFill="0" applyBorder="0" applyAlignment="0"/>
    <xf numFmtId="181" fontId="34" fillId="0" borderId="0" applyFill="0" applyBorder="0" applyAlignment="0"/>
    <xf numFmtId="182" fontId="34" fillId="0" borderId="0" applyFill="0" applyBorder="0" applyAlignment="0"/>
    <xf numFmtId="176" fontId="33" fillId="0" borderId="0" applyFill="0" applyBorder="0" applyAlignment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205" fontId="34" fillId="58" borderId="0"/>
    <xf numFmtId="0" fontId="34" fillId="0" borderId="0"/>
    <xf numFmtId="0" fontId="34" fillId="0" borderId="0"/>
    <xf numFmtId="0" fontId="34" fillId="0" borderId="0"/>
    <xf numFmtId="0" fontId="34" fillId="0" borderId="0"/>
    <xf numFmtId="206" fontId="34" fillId="0" borderId="0" applyFont="0" applyFill="0" applyBorder="0" applyAlignment="0" applyProtection="0"/>
    <xf numFmtId="0" fontId="124" fillId="0" borderId="0">
      <alignment horizontal="center"/>
    </xf>
    <xf numFmtId="0" fontId="125" fillId="0" borderId="61">
      <alignment horizontal="centerContinuous"/>
    </xf>
    <xf numFmtId="0" fontId="34" fillId="0" borderId="0">
      <alignment horizontal="center"/>
    </xf>
    <xf numFmtId="38" fontId="126" fillId="0" borderId="0" applyFont="0" applyFill="0" applyBorder="0" applyAlignment="0" applyProtection="0"/>
    <xf numFmtId="207" fontId="34" fillId="0" borderId="0" applyFont="0" applyFill="0" applyBorder="0" applyAlignment="0" applyProtection="0"/>
    <xf numFmtId="4" fontId="33" fillId="0" borderId="0" applyFont="0" applyFill="0" applyBorder="0" applyAlignment="0" applyProtection="0"/>
    <xf numFmtId="208" fontId="126" fillId="0" borderId="0" applyFont="0" applyFill="0" applyBorder="0" applyAlignment="0" applyProtection="0"/>
    <xf numFmtId="209" fontId="126" fillId="0" borderId="0" applyFont="0" applyFill="0" applyBorder="0" applyAlignment="0" applyProtection="0"/>
    <xf numFmtId="210" fontId="34" fillId="0" borderId="0" applyFont="0" applyFill="0" applyBorder="0" applyAlignment="0" applyProtection="0"/>
    <xf numFmtId="211" fontId="34" fillId="0" borderId="0" applyFont="0" applyFill="0" applyBorder="0" applyAlignment="0" applyProtection="0"/>
    <xf numFmtId="212" fontId="34" fillId="0" borderId="0" applyFont="0" applyFill="0" applyBorder="0" applyAlignment="0" applyProtection="0"/>
    <xf numFmtId="213" fontId="34" fillId="0" borderId="0" applyFont="0" applyFill="0" applyBorder="0" applyAlignment="0" applyProtection="0"/>
    <xf numFmtId="214" fontId="34" fillId="0" borderId="0" applyFont="0" applyFill="0" applyBorder="0" applyAlignment="0" applyProtection="0"/>
    <xf numFmtId="0" fontId="127" fillId="0" borderId="0"/>
    <xf numFmtId="215" fontId="126" fillId="0" borderId="0" applyFont="0" applyFill="0" applyBorder="0" applyAlignment="0" applyProtection="0"/>
    <xf numFmtId="216" fontId="126" fillId="0" borderId="0" applyFont="0" applyFill="0" applyBorder="0" applyAlignment="0" applyProtection="0"/>
    <xf numFmtId="217" fontId="34" fillId="0" borderId="0" applyFont="0" applyFill="0" applyBorder="0" applyAlignment="0" applyProtection="0"/>
    <xf numFmtId="218" fontId="34" fillId="0" borderId="0" applyFont="0" applyFill="0" applyBorder="0" applyAlignment="0" applyProtection="0"/>
    <xf numFmtId="219" fontId="33" fillId="0" borderId="58" applyFill="0" applyBorder="0" applyProtection="0">
      <alignment horizontal="center"/>
      <protection locked="0"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37" fontId="128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220" fontId="129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5" fillId="0" borderId="0"/>
    <xf numFmtId="0" fontId="3" fillId="0" borderId="0"/>
    <xf numFmtId="0" fontId="4" fillId="0" borderId="0"/>
    <xf numFmtId="0" fontId="34" fillId="0" borderId="0"/>
    <xf numFmtId="0" fontId="4" fillId="0" borderId="0"/>
    <xf numFmtId="0" fontId="4" fillId="0" borderId="0"/>
    <xf numFmtId="17" fontId="34" fillId="0" borderId="0"/>
    <xf numFmtId="0" fontId="53" fillId="0" borderId="0"/>
    <xf numFmtId="0" fontId="130" fillId="0" borderId="0"/>
    <xf numFmtId="0" fontId="131" fillId="55" borderId="0">
      <alignment horizontal="left"/>
    </xf>
    <xf numFmtId="0" fontId="47" fillId="56" borderId="0">
      <alignment horizontal="center"/>
    </xf>
    <xf numFmtId="221" fontId="132" fillId="59" borderId="0">
      <alignment horizontal="center"/>
      <protection locked="0"/>
    </xf>
    <xf numFmtId="1" fontId="132" fillId="57" borderId="0">
      <alignment horizontal="left"/>
    </xf>
    <xf numFmtId="0" fontId="133" fillId="8" borderId="8" applyNumberFormat="0" applyFont="0" applyAlignment="0" applyProtection="0"/>
    <xf numFmtId="0" fontId="133" fillId="8" borderId="8" applyNumberFormat="0" applyFont="0" applyAlignment="0" applyProtection="0"/>
    <xf numFmtId="0" fontId="66" fillId="0" borderId="16">
      <alignment vertical="top" wrapText="1"/>
    </xf>
    <xf numFmtId="40" fontId="134" fillId="0" borderId="0" applyFont="0" applyFill="0" applyBorder="0" applyAlignment="0" applyProtection="0"/>
    <xf numFmtId="38" fontId="134" fillId="0" borderId="0" applyFont="0" applyFill="0" applyBorder="0" applyAlignment="0" applyProtection="0"/>
    <xf numFmtId="197" fontId="34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135" fillId="46" borderId="20" applyNumberFormat="0" applyBorder="0" applyAlignment="0" applyProtection="0">
      <alignment horizontal="center"/>
    </xf>
    <xf numFmtId="222" fontId="136" fillId="0" borderId="0">
      <alignment horizontal="left"/>
    </xf>
    <xf numFmtId="3" fontId="78" fillId="0" borderId="0">
      <alignment vertical="top"/>
    </xf>
    <xf numFmtId="223" fontId="33" fillId="0" borderId="58" applyFill="0" applyBorder="0" applyProtection="0">
      <alignment horizontal="center"/>
      <protection locked="0"/>
    </xf>
    <xf numFmtId="0" fontId="13" fillId="6" borderId="5" applyNumberFormat="0" applyAlignment="0" applyProtection="0"/>
    <xf numFmtId="0" fontId="13" fillId="6" borderId="5" applyNumberFormat="0" applyAlignment="0" applyProtection="0"/>
    <xf numFmtId="0" fontId="90" fillId="0" borderId="0" applyNumberFormat="0" applyFill="0" applyBorder="0" applyProtection="0">
      <alignment horizontal="left"/>
    </xf>
    <xf numFmtId="14" fontId="49" fillId="0" borderId="0">
      <alignment horizontal="center" wrapText="1"/>
      <protection locked="0"/>
    </xf>
    <xf numFmtId="0" fontId="33" fillId="0" borderId="0"/>
    <xf numFmtId="224" fontId="137" fillId="0" borderId="0" applyFont="0" applyFill="0" applyBorder="0" applyAlignment="0" applyProtection="0"/>
    <xf numFmtId="180" fontId="34" fillId="0" borderId="0" applyFont="0" applyFill="0" applyBorder="0" applyAlignment="0" applyProtection="0"/>
    <xf numFmtId="225" fontId="34" fillId="0" borderId="0" applyFont="0" applyFill="0" applyBorder="0" applyAlignment="0" applyProtection="0"/>
    <xf numFmtId="10" fontId="138" fillId="0" borderId="0" applyFont="0" applyFill="0" applyBorder="0" applyAlignment="0" applyProtection="0"/>
    <xf numFmtId="1" fontId="54" fillId="0" borderId="62" applyNumberFormat="0" applyFont="0" applyFill="0" applyAlignment="0" applyProtection="0">
      <alignment horizontal="center"/>
    </xf>
    <xf numFmtId="181" fontId="34" fillId="0" borderId="0" applyFill="0" applyBorder="0" applyAlignment="0"/>
    <xf numFmtId="176" fontId="33" fillId="0" borderId="0" applyFill="0" applyBorder="0" applyAlignment="0"/>
    <xf numFmtId="181" fontId="34" fillId="0" borderId="0" applyFill="0" applyBorder="0" applyAlignment="0"/>
    <xf numFmtId="182" fontId="34" fillId="0" borderId="0" applyFill="0" applyBorder="0" applyAlignment="0"/>
    <xf numFmtId="176" fontId="33" fillId="0" borderId="0" applyFill="0" applyBorder="0" applyAlignment="0"/>
    <xf numFmtId="226" fontId="49" fillId="0" borderId="0"/>
    <xf numFmtId="227" fontId="139" fillId="0" borderId="0"/>
    <xf numFmtId="228" fontId="140" fillId="0" borderId="20" applyFont="0" applyFill="0" applyBorder="0" applyAlignment="0"/>
    <xf numFmtId="229" fontId="140" fillId="0" borderId="20" applyFont="0" applyFill="0" applyBorder="0" applyAlignment="0"/>
    <xf numFmtId="0" fontId="126" fillId="0" borderId="0" applyNumberFormat="0" applyFont="0" applyFill="0" applyBorder="0" applyAlignment="0" applyProtection="0">
      <alignment horizontal="left"/>
    </xf>
    <xf numFmtId="15" fontId="126" fillId="0" borderId="0" applyFont="0" applyFill="0" applyBorder="0" applyAlignment="0" applyProtection="0"/>
    <xf numFmtId="4" fontId="126" fillId="0" borderId="0" applyFont="0" applyFill="0" applyBorder="0" applyAlignment="0" applyProtection="0"/>
    <xf numFmtId="0" fontId="141" fillId="0" borderId="60">
      <alignment horizontal="center"/>
    </xf>
    <xf numFmtId="3" fontId="126" fillId="0" borderId="0" applyFont="0" applyFill="0" applyBorder="0" applyAlignment="0" applyProtection="0"/>
    <xf numFmtId="0" fontId="126" fillId="60" borderId="0" applyNumberFormat="0" applyFont="0" applyBorder="0" applyAlignment="0" applyProtection="0"/>
    <xf numFmtId="230" fontId="81" fillId="0" borderId="0" applyFill="0" applyBorder="0" applyProtection="0">
      <alignment horizontal="centerContinuous"/>
      <protection locked="0"/>
    </xf>
    <xf numFmtId="37" fontId="39" fillId="0" borderId="0"/>
    <xf numFmtId="0" fontId="142" fillId="0" borderId="0">
      <alignment horizontal="center"/>
    </xf>
    <xf numFmtId="0" fontId="143" fillId="0" borderId="52" applyNumberFormat="0" applyBorder="0" applyAlignment="0" applyProtection="0">
      <alignment horizontal="center" vertical="top"/>
      <protection locked="0"/>
    </xf>
    <xf numFmtId="0" fontId="143" fillId="0" borderId="52" applyNumberFormat="0" applyBorder="0" applyAlignment="0" applyProtection="0">
      <alignment horizontal="center" vertical="top"/>
      <protection locked="0"/>
    </xf>
    <xf numFmtId="38" fontId="144" fillId="0" borderId="0" applyFont="0" applyFill="0" applyBorder="0" applyAlignment="0" applyProtection="0"/>
    <xf numFmtId="0" fontId="110" fillId="0" borderId="0">
      <alignment horizontal="center"/>
      <protection locked="0"/>
    </xf>
    <xf numFmtId="231" fontId="34" fillId="0" borderId="0" applyNumberFormat="0" applyFill="0" applyBorder="0" applyAlignment="0" applyProtection="0">
      <alignment horizontal="left"/>
    </xf>
    <xf numFmtId="232" fontId="145" fillId="0" borderId="0"/>
    <xf numFmtId="0" fontId="34" fillId="61" borderId="0" applyNumberFormat="0" applyFont="0" applyBorder="0" applyAlignment="0" applyProtection="0"/>
    <xf numFmtId="0" fontId="34" fillId="62" borderId="0" applyNumberFormat="0" applyFont="0" applyBorder="0" applyAlignment="0" applyProtection="0"/>
    <xf numFmtId="0" fontId="34" fillId="63" borderId="0" applyNumberFormat="0" applyFont="0" applyBorder="0" applyAlignment="0" applyProtection="0"/>
    <xf numFmtId="0" fontId="34" fillId="0" borderId="0" applyNumberFormat="0" applyFont="0" applyFill="0" applyBorder="0" applyAlignment="0" applyProtection="0"/>
    <xf numFmtId="0" fontId="34" fillId="63" borderId="0" applyNumberFormat="0" applyFont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7" fillId="46" borderId="0"/>
    <xf numFmtId="0" fontId="146" fillId="46" borderId="0"/>
    <xf numFmtId="0" fontId="147" fillId="46" borderId="0">
      <alignment vertical="center"/>
    </xf>
    <xf numFmtId="233" fontId="47" fillId="57" borderId="63">
      <protection locked="0"/>
    </xf>
    <xf numFmtId="233" fontId="146" fillId="46" borderId="63"/>
    <xf numFmtId="3" fontId="47" fillId="46" borderId="64"/>
    <xf numFmtId="233" fontId="131" fillId="46" borderId="65"/>
    <xf numFmtId="0" fontId="47" fillId="46" borderId="47">
      <alignment horizontal="right"/>
    </xf>
    <xf numFmtId="0" fontId="146" fillId="46" borderId="47">
      <alignment horizontal="left"/>
    </xf>
    <xf numFmtId="234" fontId="140" fillId="0" borderId="20" applyFont="0" applyFill="0" applyBorder="0" applyAlignment="0" applyProtection="0"/>
    <xf numFmtId="233" fontId="47" fillId="46" borderId="66"/>
    <xf numFmtId="233" fontId="146" fillId="46" borderId="67"/>
    <xf numFmtId="1" fontId="148" fillId="0" borderId="0" applyBorder="0">
      <alignment horizontal="left" vertical="top" wrapText="1"/>
    </xf>
    <xf numFmtId="235" fontId="126" fillId="0" borderId="0">
      <alignment horizontal="center"/>
    </xf>
    <xf numFmtId="0" fontId="34" fillId="0" borderId="0"/>
    <xf numFmtId="0" fontId="33" fillId="0" borderId="0"/>
    <xf numFmtId="40" fontId="149" fillId="0" borderId="0" applyBorder="0">
      <alignment horizontal="right"/>
    </xf>
    <xf numFmtId="38" fontId="150" fillId="0" borderId="47" applyBorder="0">
      <alignment horizontal="right"/>
      <protection locked="0"/>
    </xf>
    <xf numFmtId="0" fontId="151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92" fillId="0" borderId="0" applyNumberFormat="0" applyFill="0" applyBorder="0" applyProtection="0"/>
    <xf numFmtId="0" fontId="90" fillId="0" borderId="0" applyNumberFormat="0" applyFill="0" applyBorder="0" applyProtection="0"/>
    <xf numFmtId="0" fontId="84" fillId="0" borderId="0" applyNumberFormat="0" applyFill="0" applyBorder="0" applyProtection="0"/>
    <xf numFmtId="37" fontId="152" fillId="0" borderId="68" applyNumberFormat="0" applyFont="0" applyBorder="0" applyAlignment="0"/>
    <xf numFmtId="17" fontId="153" fillId="0" borderId="0" applyNumberFormat="0" applyFont="0" applyFill="0" applyBorder="0" applyAlignment="0">
      <alignment horizontal="right"/>
    </xf>
    <xf numFmtId="236" fontId="34" fillId="0" borderId="0" applyFill="0" applyBorder="0" applyAlignment="0" applyProtection="0"/>
    <xf numFmtId="0" fontId="154" fillId="0" borderId="0" applyNumberFormat="0" applyFill="0" applyBorder="0" applyProtection="0"/>
    <xf numFmtId="0" fontId="154" fillId="0" borderId="0" applyNumberFormat="0" applyFill="0" applyBorder="0" applyProtection="0"/>
    <xf numFmtId="0" fontId="155" fillId="0" borderId="0" applyNumberFormat="0" applyFill="0" applyBorder="0" applyProtection="0"/>
    <xf numFmtId="0" fontId="155" fillId="0" borderId="0" applyNumberFormat="0" applyFill="0" applyBorder="0" applyProtection="0"/>
    <xf numFmtId="0" fontId="154" fillId="0" borderId="0" applyNumberFormat="0" applyFill="0" applyBorder="0" applyProtection="0"/>
    <xf numFmtId="0" fontId="154" fillId="0" borderId="0"/>
    <xf numFmtId="49" fontId="71" fillId="0" borderId="0" applyFill="0" applyBorder="0" applyAlignment="0"/>
    <xf numFmtId="237" fontId="34" fillId="0" borderId="0" applyFill="0" applyBorder="0" applyAlignment="0"/>
    <xf numFmtId="238" fontId="34" fillId="0" borderId="0" applyFill="0" applyBorder="0" applyAlignment="0"/>
    <xf numFmtId="0" fontId="156" fillId="0" borderId="0">
      <alignment horizontal="center" vertical="top"/>
    </xf>
    <xf numFmtId="0" fontId="80" fillId="0" borderId="0" applyFill="0" applyBorder="0" applyAlignment="0">
      <alignment horizontal="right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5" fillId="0" borderId="0"/>
    <xf numFmtId="0" fontId="154" fillId="0" borderId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97" fontId="138" fillId="0" borderId="0" applyFont="0" applyFill="0" applyBorder="0" applyAlignment="0" applyProtection="0"/>
    <xf numFmtId="198" fontId="138" fillId="0" borderId="0" applyFont="0" applyFill="0" applyBorder="0" applyAlignment="0" applyProtection="0"/>
    <xf numFmtId="222" fontId="136" fillId="0" borderId="0">
      <alignment horizontal="left"/>
    </xf>
    <xf numFmtId="0" fontId="34" fillId="0" borderId="0"/>
    <xf numFmtId="0" fontId="157" fillId="53" borderId="51" applyNumberFormat="0">
      <alignment horizontal="center" vertical="center" wrapText="1"/>
    </xf>
    <xf numFmtId="239" fontId="126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158" fillId="64" borderId="0"/>
    <xf numFmtId="0" fontId="145" fillId="0" borderId="41"/>
    <xf numFmtId="46" fontId="3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40" fontId="34" fillId="0" borderId="0" applyFont="0" applyFill="0" applyBorder="0" applyAlignment="0" applyProtection="0"/>
    <xf numFmtId="241" fontId="34" fillId="0" borderId="0" applyFont="0" applyFill="0" applyBorder="0" applyAlignment="0" applyProtection="0"/>
    <xf numFmtId="182" fontId="130" fillId="0" borderId="0" applyFont="0" applyFill="0" applyBorder="0" applyAlignment="0" applyProtection="0"/>
    <xf numFmtId="242" fontId="13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ont="0" applyFill="0" applyBorder="0" applyProtection="0">
      <alignment horizontal="center" vertical="top" wrapText="1"/>
    </xf>
    <xf numFmtId="243" fontId="54" fillId="0" borderId="69" applyNumberFormat="0" applyFont="0" applyFill="0" applyBorder="0" applyProtection="0">
      <alignment horizontal="left" vertical="top" wrapText="1"/>
    </xf>
    <xf numFmtId="243" fontId="54" fillId="0" borderId="69" applyNumberFormat="0" applyFont="0" applyFill="0" applyBorder="0" applyProtection="0">
      <alignment horizontal="left" vertical="top" wrapText="1"/>
    </xf>
    <xf numFmtId="9" fontId="34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1" fillId="0" borderId="0" applyFont="0" applyFill="0" applyBorder="0" applyAlignment="0" applyProtection="0"/>
    <xf numFmtId="244" fontId="138" fillId="0" borderId="0" applyFont="0" applyFill="0" applyBorder="0" applyAlignment="0" applyProtection="0"/>
    <xf numFmtId="245" fontId="138" fillId="0" borderId="0" applyFont="0" applyFill="0" applyBorder="0" applyAlignment="0" applyProtection="0"/>
    <xf numFmtId="246" fontId="138" fillId="0" borderId="0" applyFont="0" applyFill="0" applyBorder="0" applyAlignment="0" applyProtection="0"/>
    <xf numFmtId="247" fontId="138" fillId="0" borderId="0" applyFont="0" applyFill="0" applyBorder="0" applyAlignment="0" applyProtection="0"/>
    <xf numFmtId="0" fontId="138" fillId="0" borderId="0"/>
  </cellStyleXfs>
  <cellXfs count="260">
    <xf numFmtId="0" fontId="0" fillId="0" borderId="0" xfId="0"/>
    <xf numFmtId="0" fontId="3" fillId="0" borderId="0" xfId="2"/>
    <xf numFmtId="0" fontId="19" fillId="33" borderId="16" xfId="3" applyFont="1" applyFill="1" applyBorder="1" applyAlignment="1">
      <alignment vertical="center"/>
    </xf>
    <xf numFmtId="0" fontId="19" fillId="33" borderId="20" xfId="3" applyFont="1" applyFill="1" applyBorder="1" applyAlignment="1">
      <alignment vertical="center"/>
    </xf>
    <xf numFmtId="0" fontId="4" fillId="0" borderId="21" xfId="3" applyBorder="1" applyAlignment="1">
      <alignment vertical="center"/>
    </xf>
    <xf numFmtId="0" fontId="4" fillId="0" borderId="22" xfId="3" applyBorder="1" applyAlignment="1">
      <alignment vertical="center"/>
    </xf>
    <xf numFmtId="0" fontId="4" fillId="0" borderId="23" xfId="3" applyBorder="1" applyAlignment="1">
      <alignment vertical="center"/>
    </xf>
    <xf numFmtId="0" fontId="19" fillId="33" borderId="24" xfId="3" applyFont="1" applyFill="1" applyBorder="1" applyAlignment="1">
      <alignment vertical="center" wrapText="1"/>
    </xf>
    <xf numFmtId="0" fontId="4" fillId="0" borderId="25" xfId="3" applyBorder="1"/>
    <xf numFmtId="0" fontId="4" fillId="0" borderId="26" xfId="3" applyBorder="1"/>
    <xf numFmtId="0" fontId="4" fillId="0" borderId="27" xfId="3" applyBorder="1"/>
    <xf numFmtId="0" fontId="19" fillId="0" borderId="25" xfId="2" applyFont="1" applyFill="1" applyBorder="1" applyAlignment="1">
      <alignment horizontal="left" vertical="center"/>
    </xf>
    <xf numFmtId="0" fontId="19" fillId="0" borderId="26" xfId="2" applyFont="1" applyFill="1" applyBorder="1" applyAlignment="1">
      <alignment horizontal="left" vertical="center"/>
    </xf>
    <xf numFmtId="0" fontId="19" fillId="0" borderId="27" xfId="2" applyFont="1" applyFill="1" applyBorder="1" applyAlignment="1">
      <alignment horizontal="left" vertical="center"/>
    </xf>
    <xf numFmtId="0" fontId="19" fillId="33" borderId="24" xfId="2" applyFont="1" applyFill="1" applyBorder="1" applyAlignment="1"/>
    <xf numFmtId="0" fontId="3" fillId="0" borderId="25" xfId="2" applyFont="1" applyFill="1" applyBorder="1" applyAlignment="1"/>
    <xf numFmtId="0" fontId="3" fillId="0" borderId="26" xfId="2" applyFont="1" applyFill="1" applyBorder="1" applyAlignment="1"/>
    <xf numFmtId="0" fontId="3" fillId="0" borderId="27" xfId="2" applyFont="1" applyFill="1" applyBorder="1" applyAlignment="1"/>
    <xf numFmtId="0" fontId="3" fillId="0" borderId="17" xfId="2" applyFont="1" applyFill="1" applyBorder="1" applyAlignment="1"/>
    <xf numFmtId="0" fontId="3" fillId="0" borderId="18" xfId="2" applyFont="1" applyFill="1" applyBorder="1" applyAlignment="1"/>
    <xf numFmtId="0" fontId="3" fillId="0" borderId="19" xfId="2" applyFont="1" applyFill="1" applyBorder="1" applyAlignment="1"/>
    <xf numFmtId="0" fontId="19" fillId="33" borderId="28" xfId="3" applyFont="1" applyFill="1" applyBorder="1" applyAlignment="1">
      <alignment vertical="center"/>
    </xf>
    <xf numFmtId="0" fontId="4" fillId="0" borderId="29" xfId="3" applyBorder="1" applyAlignment="1">
      <alignment vertical="center" wrapText="1"/>
    </xf>
    <xf numFmtId="0" fontId="4" fillId="33" borderId="24" xfId="3" applyFill="1" applyBorder="1"/>
    <xf numFmtId="0" fontId="4" fillId="0" borderId="25" xfId="3" applyBorder="1" applyAlignment="1">
      <alignment vertical="center" wrapText="1"/>
    </xf>
    <xf numFmtId="0" fontId="4" fillId="0" borderId="25" xfId="3" applyBorder="1" applyAlignment="1">
      <alignment vertical="center"/>
    </xf>
    <xf numFmtId="0" fontId="4" fillId="33" borderId="16" xfId="3" applyFill="1" applyBorder="1"/>
    <xf numFmtId="0" fontId="4" fillId="0" borderId="17" xfId="3" applyBorder="1" applyAlignment="1">
      <alignment vertical="center"/>
    </xf>
    <xf numFmtId="0" fontId="19" fillId="0" borderId="0" xfId="2" applyFont="1"/>
    <xf numFmtId="0" fontId="24" fillId="0" borderId="0" xfId="2" applyFont="1"/>
    <xf numFmtId="0" fontId="25" fillId="0" borderId="0" xfId="2" applyFont="1"/>
    <xf numFmtId="165" fontId="3" fillId="35" borderId="44" xfId="2" applyNumberFormat="1" applyFont="1" applyFill="1" applyBorder="1" applyAlignment="1">
      <alignment horizontal="center" vertical="center"/>
    </xf>
    <xf numFmtId="165" fontId="3" fillId="36" borderId="44" xfId="2" applyNumberFormat="1" applyFont="1" applyFill="1" applyBorder="1" applyAlignment="1">
      <alignment horizontal="center" vertical="center" wrapText="1"/>
    </xf>
    <xf numFmtId="0" fontId="24" fillId="33" borderId="38" xfId="2" applyFont="1" applyFill="1" applyBorder="1" applyAlignment="1">
      <alignment horizontal="left" vertical="center"/>
    </xf>
    <xf numFmtId="4" fontId="3" fillId="0" borderId="16" xfId="2" applyNumberFormat="1" applyFont="1" applyBorder="1" applyAlignment="1">
      <alignment vertical="center"/>
    </xf>
    <xf numFmtId="4" fontId="3" fillId="0" borderId="16" xfId="2" applyNumberFormat="1" applyFont="1" applyBorder="1" applyAlignment="1">
      <alignment horizontal="center" vertical="center"/>
    </xf>
    <xf numFmtId="4" fontId="19" fillId="33" borderId="16" xfId="2" applyNumberFormat="1" applyFont="1" applyFill="1" applyBorder="1" applyAlignment="1">
      <alignment horizontal="right" vertical="center"/>
    </xf>
    <xf numFmtId="0" fontId="24" fillId="33" borderId="28" xfId="2" applyFont="1" applyFill="1" applyBorder="1" applyAlignment="1">
      <alignment horizontal="left" vertical="center"/>
    </xf>
    <xf numFmtId="4" fontId="3" fillId="0" borderId="20" xfId="2" applyNumberFormat="1" applyFont="1" applyBorder="1" applyAlignment="1">
      <alignment vertical="center"/>
    </xf>
    <xf numFmtId="4" fontId="3" fillId="0" borderId="20" xfId="2" applyNumberFormat="1" applyFont="1" applyBorder="1" applyAlignment="1">
      <alignment horizontal="center" vertical="center"/>
    </xf>
    <xf numFmtId="4" fontId="19" fillId="33" borderId="20" xfId="2" applyNumberFormat="1" applyFont="1" applyFill="1" applyBorder="1" applyAlignment="1">
      <alignment horizontal="right" vertical="center"/>
    </xf>
    <xf numFmtId="0" fontId="28" fillId="0" borderId="0" xfId="2" applyFont="1"/>
    <xf numFmtId="0" fontId="4" fillId="0" borderId="0" xfId="3" applyBorder="1"/>
    <xf numFmtId="0" fontId="4" fillId="0" borderId="0" xfId="3"/>
    <xf numFmtId="0" fontId="24" fillId="0" borderId="0" xfId="3" applyFont="1" applyBorder="1"/>
    <xf numFmtId="0" fontId="24" fillId="0" borderId="0" xfId="3" applyFont="1"/>
    <xf numFmtId="165" fontId="3" fillId="35" borderId="44" xfId="2" applyNumberFormat="1" applyFont="1" applyFill="1" applyBorder="1" applyAlignment="1">
      <alignment horizontal="center" vertical="center" wrapText="1"/>
    </xf>
    <xf numFmtId="0" fontId="3" fillId="33" borderId="39" xfId="2" applyFont="1" applyFill="1" applyBorder="1" applyAlignment="1">
      <alignment horizontal="left" vertical="center"/>
    </xf>
    <xf numFmtId="4" fontId="3" fillId="0" borderId="39" xfId="2" applyNumberFormat="1" applyFont="1" applyBorder="1" applyAlignment="1">
      <alignment vertical="center"/>
    </xf>
    <xf numFmtId="4" fontId="3" fillId="0" borderId="39" xfId="2" applyNumberFormat="1" applyFont="1" applyBorder="1" applyAlignment="1">
      <alignment horizontal="center" vertical="center"/>
    </xf>
    <xf numFmtId="4" fontId="0" fillId="0" borderId="39" xfId="3" applyNumberFormat="1" applyFont="1" applyBorder="1"/>
    <xf numFmtId="4" fontId="3" fillId="0" borderId="39" xfId="2" applyNumberFormat="1" applyFont="1" applyBorder="1"/>
    <xf numFmtId="0" fontId="3" fillId="33" borderId="20" xfId="2" applyFont="1" applyFill="1" applyBorder="1" applyAlignment="1">
      <alignment horizontal="left" vertical="center"/>
    </xf>
    <xf numFmtId="4" fontId="0" fillId="0" borderId="20" xfId="3" applyNumberFormat="1" applyFont="1" applyBorder="1"/>
    <xf numFmtId="4" fontId="3" fillId="0" borderId="20" xfId="2" applyNumberFormat="1" applyFont="1" applyBorder="1"/>
    <xf numFmtId="0" fontId="3" fillId="33" borderId="28" xfId="2" applyFont="1" applyFill="1" applyBorder="1" applyAlignment="1">
      <alignment horizontal="left" vertical="center"/>
    </xf>
    <xf numFmtId="0" fontId="24" fillId="0" borderId="0" xfId="2" applyFont="1" applyBorder="1"/>
    <xf numFmtId="0" fontId="3" fillId="0" borderId="0" xfId="2" applyFont="1"/>
    <xf numFmtId="0" fontId="0" fillId="0" borderId="0" xfId="3" applyFont="1"/>
    <xf numFmtId="165" fontId="29" fillId="35" borderId="44" xfId="2" applyNumberFormat="1" applyFont="1" applyFill="1" applyBorder="1" applyAlignment="1">
      <alignment horizontal="center" vertical="center" wrapText="1"/>
    </xf>
    <xf numFmtId="165" fontId="29" fillId="35" borderId="44" xfId="2" applyNumberFormat="1" applyFont="1" applyFill="1" applyBorder="1" applyAlignment="1">
      <alignment horizontal="center" vertical="center"/>
    </xf>
    <xf numFmtId="165" fontId="29" fillId="36" borderId="45" xfId="2" applyNumberFormat="1" applyFont="1" applyFill="1" applyBorder="1" applyAlignment="1">
      <alignment horizontal="center" vertical="center"/>
    </xf>
    <xf numFmtId="0" fontId="29" fillId="36" borderId="45" xfId="2" applyFont="1" applyFill="1" applyBorder="1" applyAlignment="1">
      <alignment horizontal="center" vertical="center"/>
    </xf>
    <xf numFmtId="0" fontId="29" fillId="36" borderId="45" xfId="2" applyFont="1" applyFill="1" applyBorder="1" applyAlignment="1">
      <alignment horizontal="center" vertical="center" wrapText="1"/>
    </xf>
    <xf numFmtId="4" fontId="19" fillId="33" borderId="38" xfId="2" applyNumberFormat="1" applyFont="1" applyFill="1" applyBorder="1" applyAlignment="1">
      <alignment horizontal="right" vertical="center"/>
    </xf>
    <xf numFmtId="0" fontId="19" fillId="0" borderId="0" xfId="3" applyFont="1"/>
    <xf numFmtId="165" fontId="29" fillId="35" borderId="43" xfId="2" applyNumberFormat="1" applyFont="1" applyFill="1" applyBorder="1" applyAlignment="1">
      <alignment horizontal="center" vertical="center"/>
    </xf>
    <xf numFmtId="4" fontId="19" fillId="33" borderId="39" xfId="2" applyNumberFormat="1" applyFont="1" applyFill="1" applyBorder="1" applyAlignment="1">
      <alignment horizontal="right" vertical="center"/>
    </xf>
    <xf numFmtId="166" fontId="25" fillId="0" borderId="0" xfId="2" applyNumberFormat="1" applyFont="1" applyFill="1" applyBorder="1" applyAlignment="1">
      <alignment horizontal="center" vertical="center"/>
    </xf>
    <xf numFmtId="0" fontId="26" fillId="34" borderId="38" xfId="2" applyFont="1" applyFill="1" applyBorder="1" applyAlignment="1">
      <alignment vertical="center"/>
    </xf>
    <xf numFmtId="0" fontId="26" fillId="34" borderId="49" xfId="2" applyFont="1" applyFill="1" applyBorder="1" applyAlignment="1">
      <alignment vertical="center"/>
    </xf>
    <xf numFmtId="0" fontId="24" fillId="0" borderId="21" xfId="2" applyFont="1" applyFill="1" applyBorder="1" applyAlignment="1">
      <alignment horizontal="left" vertical="center"/>
    </xf>
    <xf numFmtId="0" fontId="24" fillId="0" borderId="22" xfId="2" applyFont="1" applyFill="1" applyBorder="1" applyAlignment="1">
      <alignment horizontal="left" vertical="center"/>
    </xf>
    <xf numFmtId="167" fontId="24" fillId="0" borderId="22" xfId="2" applyNumberFormat="1" applyFont="1" applyFill="1" applyBorder="1" applyAlignment="1">
      <alignment horizontal="center" vertical="center"/>
    </xf>
    <xf numFmtId="167" fontId="24" fillId="0" borderId="23" xfId="2" applyNumberFormat="1" applyFont="1" applyFill="1" applyBorder="1" applyAlignment="1">
      <alignment horizontal="center" vertical="center"/>
    </xf>
    <xf numFmtId="165" fontId="19" fillId="37" borderId="16" xfId="2" applyNumberFormat="1" applyFont="1" applyFill="1" applyBorder="1" applyAlignment="1">
      <alignment horizontal="right" vertical="center"/>
    </xf>
    <xf numFmtId="0" fontId="3" fillId="33" borderId="17" xfId="2" applyFont="1" applyFill="1" applyBorder="1" applyAlignment="1">
      <alignment horizontal="left" vertical="center"/>
    </xf>
    <xf numFmtId="0" fontId="3" fillId="33" borderId="0" xfId="2" applyFont="1" applyFill="1" applyBorder="1"/>
    <xf numFmtId="1" fontId="3" fillId="0" borderId="16" xfId="2" applyNumberFormat="1" applyFont="1" applyBorder="1"/>
    <xf numFmtId="1" fontId="19" fillId="33" borderId="16" xfId="2" applyNumberFormat="1" applyFont="1" applyFill="1" applyBorder="1" applyAlignment="1">
      <alignment horizontal="right" vertical="center"/>
    </xf>
    <xf numFmtId="1" fontId="3" fillId="0" borderId="20" xfId="2" applyNumberFormat="1" applyFont="1" applyBorder="1"/>
    <xf numFmtId="0" fontId="19" fillId="33" borderId="21" xfId="2" applyFont="1" applyFill="1" applyBorder="1" applyAlignment="1">
      <alignment vertical="center"/>
    </xf>
    <xf numFmtId="0" fontId="19" fillId="33" borderId="23" xfId="2" applyFont="1" applyFill="1" applyBorder="1" applyAlignment="1">
      <alignment vertical="center"/>
    </xf>
    <xf numFmtId="1" fontId="19" fillId="33" borderId="20" xfId="2" applyNumberFormat="1" applyFont="1" applyFill="1" applyBorder="1" applyAlignment="1">
      <alignment vertical="center"/>
    </xf>
    <xf numFmtId="1" fontId="19" fillId="33" borderId="20" xfId="2" applyNumberFormat="1" applyFont="1" applyFill="1" applyBorder="1" applyAlignment="1">
      <alignment horizontal="right" vertical="center"/>
    </xf>
    <xf numFmtId="1" fontId="3" fillId="42" borderId="20" xfId="2" applyNumberFormat="1" applyFont="1" applyFill="1" applyBorder="1" applyAlignment="1">
      <alignment horizontal="right" vertical="center"/>
    </xf>
    <xf numFmtId="1" fontId="19" fillId="42" borderId="16" xfId="2" applyNumberFormat="1" applyFont="1" applyFill="1" applyBorder="1" applyAlignment="1">
      <alignment horizontal="right" vertical="center"/>
    </xf>
    <xf numFmtId="0" fontId="24" fillId="0" borderId="0" xfId="2" applyFont="1" applyFill="1" applyBorder="1" applyAlignment="1">
      <alignment vertical="center"/>
    </xf>
    <xf numFmtId="1" fontId="24" fillId="0" borderId="0" xfId="2" applyNumberFormat="1" applyFont="1" applyBorder="1"/>
    <xf numFmtId="1" fontId="24" fillId="0" borderId="0" xfId="2" applyNumberFormat="1" applyFont="1" applyFill="1" applyBorder="1" applyAlignment="1">
      <alignment horizontal="center"/>
    </xf>
    <xf numFmtId="0" fontId="3" fillId="0" borderId="0" xfId="2" applyFont="1" applyBorder="1" applyAlignment="1">
      <alignment horizontal="left" vertical="center"/>
    </xf>
    <xf numFmtId="0" fontId="24" fillId="0" borderId="0" xfId="2" applyFont="1" applyBorder="1" applyAlignment="1">
      <alignment horizontal="left" vertical="center"/>
    </xf>
    <xf numFmtId="0" fontId="24" fillId="0" borderId="0" xfId="2" applyNumberFormat="1" applyFont="1" applyBorder="1"/>
    <xf numFmtId="0" fontId="24" fillId="0" borderId="0" xfId="2" applyNumberFormat="1" applyFont="1" applyBorder="1" applyAlignment="1">
      <alignment horizontal="center"/>
    </xf>
    <xf numFmtId="0" fontId="3" fillId="33" borderId="16" xfId="2" applyFont="1" applyFill="1" applyBorder="1" applyAlignment="1">
      <alignment horizontal="left" vertical="center"/>
    </xf>
    <xf numFmtId="4" fontId="3" fillId="0" borderId="20" xfId="2" applyNumberFormat="1" applyFont="1" applyFill="1" applyBorder="1" applyAlignment="1">
      <alignment horizontal="center" vertical="center"/>
    </xf>
    <xf numFmtId="0" fontId="19" fillId="33" borderId="23" xfId="2" applyFont="1" applyFill="1" applyBorder="1" applyAlignment="1">
      <alignment horizontal="left" vertical="center"/>
    </xf>
    <xf numFmtId="165" fontId="2" fillId="35" borderId="43" xfId="2" applyNumberFormat="1" applyFont="1" applyFill="1" applyBorder="1" applyAlignment="1">
      <alignment horizontal="center" vertical="center" wrapText="1"/>
    </xf>
    <xf numFmtId="165" fontId="2" fillId="36" borderId="44" xfId="2" applyNumberFormat="1" applyFont="1" applyFill="1" applyBorder="1" applyAlignment="1">
      <alignment horizontal="center" vertical="center" wrapText="1"/>
    </xf>
    <xf numFmtId="4" fontId="0" fillId="34" borderId="39" xfId="3" applyNumberFormat="1" applyFont="1" applyFill="1" applyBorder="1"/>
    <xf numFmtId="4" fontId="0" fillId="34" borderId="20" xfId="3" applyNumberFormat="1" applyFont="1" applyFill="1" applyBorder="1"/>
    <xf numFmtId="4" fontId="3" fillId="0" borderId="21" xfId="2" applyNumberFormat="1" applyFont="1" applyBorder="1" applyAlignment="1">
      <alignment vertical="center"/>
    </xf>
    <xf numFmtId="4" fontId="19" fillId="33" borderId="19" xfId="2" applyNumberFormat="1" applyFont="1" applyFill="1" applyBorder="1" applyAlignment="1">
      <alignment horizontal="right" vertical="center"/>
    </xf>
    <xf numFmtId="4" fontId="10" fillId="34" borderId="0" xfId="1" applyNumberFormat="1" applyFont="1" applyFill="1" applyBorder="1" applyAlignment="1" applyProtection="1">
      <alignment vertical="center"/>
      <protection locked="0"/>
    </xf>
    <xf numFmtId="4" fontId="3" fillId="0" borderId="17" xfId="2" applyNumberFormat="1" applyFont="1" applyBorder="1" applyAlignment="1">
      <alignment vertical="center"/>
    </xf>
    <xf numFmtId="0" fontId="2" fillId="0" borderId="0" xfId="2" applyFont="1"/>
    <xf numFmtId="0" fontId="19" fillId="33" borderId="24" xfId="3" applyFont="1" applyFill="1" applyBorder="1" applyAlignment="1">
      <alignment vertical="top" wrapText="1"/>
    </xf>
    <xf numFmtId="0" fontId="160" fillId="33" borderId="24" xfId="3" applyFont="1" applyFill="1" applyBorder="1" applyAlignment="1">
      <alignment vertical="center"/>
    </xf>
    <xf numFmtId="0" fontId="2" fillId="0" borderId="0" xfId="2" applyFont="1" applyBorder="1" applyAlignment="1">
      <alignment horizontal="left" vertical="center"/>
    </xf>
    <xf numFmtId="0" fontId="30" fillId="34" borderId="40" xfId="2" applyFont="1" applyFill="1" applyBorder="1" applyAlignment="1">
      <alignment horizontal="left"/>
    </xf>
    <xf numFmtId="0" fontId="30" fillId="34" borderId="42" xfId="2" applyFont="1" applyFill="1" applyBorder="1" applyAlignment="1">
      <alignment horizontal="left"/>
    </xf>
    <xf numFmtId="0" fontId="26" fillId="34" borderId="47" xfId="2" applyFont="1" applyFill="1" applyBorder="1" applyAlignment="1">
      <alignment horizontal="left" vertical="top" wrapText="1"/>
    </xf>
    <xf numFmtId="0" fontId="26" fillId="34" borderId="0" xfId="2" applyFont="1" applyFill="1" applyBorder="1" applyAlignment="1">
      <alignment horizontal="left" vertical="top" wrapText="1"/>
    </xf>
    <xf numFmtId="4" fontId="3" fillId="0" borderId="16" xfId="2" applyNumberFormat="1" applyFont="1" applyFill="1" applyBorder="1" applyAlignment="1">
      <alignment horizontal="center" vertical="center"/>
    </xf>
    <xf numFmtId="0" fontId="29" fillId="35" borderId="20" xfId="2" applyFont="1" applyFill="1" applyBorder="1" applyAlignment="1">
      <alignment horizontal="center" vertical="center"/>
    </xf>
    <xf numFmtId="0" fontId="29" fillId="36" borderId="20" xfId="2" applyFont="1" applyFill="1" applyBorder="1" applyAlignment="1">
      <alignment horizontal="center" vertical="center"/>
    </xf>
    <xf numFmtId="0" fontId="29" fillId="41" borderId="20" xfId="2" applyFont="1" applyFill="1" applyBorder="1" applyAlignment="1">
      <alignment horizontal="center" vertical="center"/>
    </xf>
    <xf numFmtId="0" fontId="3" fillId="65" borderId="16" xfId="2" applyFont="1" applyFill="1" applyBorder="1" applyAlignment="1">
      <alignment horizontal="left" vertical="center"/>
    </xf>
    <xf numFmtId="0" fontId="3" fillId="65" borderId="20" xfId="2" applyFont="1" applyFill="1" applyBorder="1" applyAlignment="1">
      <alignment horizontal="left" vertical="center"/>
    </xf>
    <xf numFmtId="0" fontId="4" fillId="0" borderId="26" xfId="3" applyBorder="1" applyAlignment="1">
      <alignment horizontal="center" vertical="center"/>
    </xf>
    <xf numFmtId="0" fontId="4" fillId="0" borderId="27" xfId="3" applyBorder="1" applyAlignment="1">
      <alignment horizontal="center" vertical="center"/>
    </xf>
    <xf numFmtId="0" fontId="4" fillId="0" borderId="18" xfId="3" applyBorder="1" applyAlignment="1">
      <alignment horizontal="center" vertical="center"/>
    </xf>
    <xf numFmtId="0" fontId="4" fillId="0" borderId="19" xfId="3" applyBorder="1" applyAlignment="1">
      <alignment horizontal="center" vertical="center"/>
    </xf>
    <xf numFmtId="0" fontId="22" fillId="0" borderId="10" xfId="2" applyFont="1" applyBorder="1" applyAlignment="1">
      <alignment horizontal="center" vertical="center" wrapText="1"/>
    </xf>
    <xf numFmtId="0" fontId="22" fillId="0" borderId="11" xfId="2" applyFont="1" applyBorder="1" applyAlignment="1">
      <alignment horizontal="center" vertical="center"/>
    </xf>
    <xf numFmtId="0" fontId="22" fillId="0" borderId="12" xfId="2" applyFont="1" applyBorder="1" applyAlignment="1">
      <alignment horizontal="center" vertical="center"/>
    </xf>
    <xf numFmtId="0" fontId="19" fillId="33" borderId="13" xfId="3" applyFont="1" applyFill="1" applyBorder="1" applyAlignment="1">
      <alignment horizontal="left" vertical="center"/>
    </xf>
    <xf numFmtId="0" fontId="19" fillId="33" borderId="14" xfId="3" applyFont="1" applyFill="1" applyBorder="1" applyAlignment="1">
      <alignment horizontal="left" vertical="center"/>
    </xf>
    <xf numFmtId="0" fontId="19" fillId="33" borderId="15" xfId="3" applyFont="1" applyFill="1" applyBorder="1" applyAlignment="1">
      <alignment horizontal="left" vertical="center"/>
    </xf>
    <xf numFmtId="0" fontId="4" fillId="0" borderId="17" xfId="3" applyBorder="1" applyAlignment="1">
      <alignment horizontal="center" vertical="center"/>
    </xf>
    <xf numFmtId="0" fontId="4" fillId="0" borderId="30" xfId="3" applyBorder="1" applyAlignment="1">
      <alignment horizontal="center" vertical="center"/>
    </xf>
    <xf numFmtId="0" fontId="4" fillId="0" borderId="31" xfId="3" applyBorder="1" applyAlignment="1">
      <alignment horizontal="center" vertical="center"/>
    </xf>
    <xf numFmtId="0" fontId="23" fillId="33" borderId="24" xfId="3" applyFont="1" applyFill="1" applyBorder="1" applyAlignment="1">
      <alignment horizontal="left" vertical="top" wrapText="1"/>
    </xf>
    <xf numFmtId="0" fontId="19" fillId="33" borderId="21" xfId="2" applyFont="1" applyFill="1" applyBorder="1" applyAlignment="1">
      <alignment horizontal="left" vertical="center"/>
    </xf>
    <xf numFmtId="0" fontId="19" fillId="33" borderId="22" xfId="2" applyFont="1" applyFill="1" applyBorder="1" applyAlignment="1">
      <alignment horizontal="left" vertical="center"/>
    </xf>
    <xf numFmtId="0" fontId="19" fillId="33" borderId="23" xfId="2" applyFont="1" applyFill="1" applyBorder="1" applyAlignment="1">
      <alignment horizontal="left" vertical="center"/>
    </xf>
    <xf numFmtId="0" fontId="19" fillId="0" borderId="11" xfId="2" applyFont="1" applyBorder="1" applyAlignment="1">
      <alignment horizontal="center" vertical="center"/>
    </xf>
    <xf numFmtId="0" fontId="19" fillId="0" borderId="12" xfId="2" applyFont="1" applyBorder="1" applyAlignment="1">
      <alignment horizontal="center" vertical="center"/>
    </xf>
    <xf numFmtId="0" fontId="26" fillId="34" borderId="32" xfId="2" applyFont="1" applyFill="1" applyBorder="1" applyAlignment="1">
      <alignment horizontal="left" vertical="center"/>
    </xf>
    <xf numFmtId="0" fontId="26" fillId="34" borderId="33" xfId="2" applyFont="1" applyFill="1" applyBorder="1" applyAlignment="1">
      <alignment horizontal="left" vertical="center"/>
    </xf>
    <xf numFmtId="0" fontId="26" fillId="34" borderId="34" xfId="2" applyFont="1" applyFill="1" applyBorder="1" applyAlignment="1">
      <alignment horizontal="left" vertical="center"/>
    </xf>
    <xf numFmtId="165" fontId="19" fillId="35" borderId="35" xfId="2" applyNumberFormat="1" applyFont="1" applyFill="1" applyBorder="1" applyAlignment="1">
      <alignment horizontal="center" vertical="center" wrapText="1"/>
    </xf>
    <xf numFmtId="165" fontId="19" fillId="35" borderId="36" xfId="2" applyNumberFormat="1" applyFont="1" applyFill="1" applyBorder="1" applyAlignment="1">
      <alignment horizontal="center" vertical="center" wrapText="1"/>
    </xf>
    <xf numFmtId="165" fontId="19" fillId="36" borderId="35" xfId="2" applyNumberFormat="1" applyFont="1" applyFill="1" applyBorder="1" applyAlignment="1">
      <alignment horizontal="center" vertical="center"/>
    </xf>
    <xf numFmtId="165" fontId="19" fillId="36" borderId="36" xfId="2" applyNumberFormat="1" applyFont="1" applyFill="1" applyBorder="1" applyAlignment="1">
      <alignment horizontal="center" vertical="center"/>
    </xf>
    <xf numFmtId="165" fontId="2" fillId="37" borderId="38" xfId="2" applyNumberFormat="1" applyFont="1" applyFill="1" applyBorder="1" applyAlignment="1">
      <alignment horizontal="center" vertical="center" wrapText="1"/>
    </xf>
    <xf numFmtId="165" fontId="3" fillId="37" borderId="44" xfId="2" applyNumberFormat="1" applyFont="1" applyFill="1" applyBorder="1" applyAlignment="1">
      <alignment horizontal="center" vertical="center" wrapText="1"/>
    </xf>
    <xf numFmtId="165" fontId="3" fillId="38" borderId="38" xfId="2" applyNumberFormat="1" applyFont="1" applyFill="1" applyBorder="1" applyAlignment="1">
      <alignment horizontal="center" vertical="center"/>
    </xf>
    <xf numFmtId="165" fontId="3" fillId="38" borderId="44" xfId="2" applyNumberFormat="1" applyFont="1" applyFill="1" applyBorder="1" applyAlignment="1">
      <alignment horizontal="center" vertical="center"/>
    </xf>
    <xf numFmtId="0" fontId="3" fillId="39" borderId="39" xfId="2" applyFont="1" applyFill="1" applyBorder="1" applyAlignment="1">
      <alignment horizontal="center" vertical="center"/>
    </xf>
    <xf numFmtId="0" fontId="3" fillId="39" borderId="45" xfId="2" applyFont="1" applyFill="1" applyBorder="1" applyAlignment="1">
      <alignment horizontal="center" vertical="center"/>
    </xf>
    <xf numFmtId="0" fontId="2" fillId="40" borderId="39" xfId="2" applyFont="1" applyFill="1" applyBorder="1" applyAlignment="1">
      <alignment horizontal="center" vertical="center" wrapText="1"/>
    </xf>
    <xf numFmtId="0" fontId="3" fillId="40" borderId="28" xfId="2" applyFont="1" applyFill="1" applyBorder="1" applyAlignment="1">
      <alignment horizontal="center" vertical="center"/>
    </xf>
    <xf numFmtId="0" fontId="19" fillId="33" borderId="39" xfId="2" applyFont="1" applyFill="1" applyBorder="1" applyAlignment="1">
      <alignment horizontal="center" vertical="center"/>
    </xf>
    <xf numFmtId="0" fontId="19" fillId="33" borderId="45" xfId="2" applyFont="1" applyFill="1" applyBorder="1" applyAlignment="1">
      <alignment horizontal="center" vertical="center"/>
    </xf>
    <xf numFmtId="0" fontId="16" fillId="34" borderId="40" xfId="2" applyFont="1" applyFill="1" applyBorder="1" applyAlignment="1">
      <alignment horizontal="left" vertical="top"/>
    </xf>
    <xf numFmtId="0" fontId="20" fillId="34" borderId="41" xfId="2" applyFont="1" applyFill="1" applyBorder="1" applyAlignment="1">
      <alignment horizontal="left" vertical="top"/>
    </xf>
    <xf numFmtId="0" fontId="20" fillId="34" borderId="42" xfId="2" applyFont="1" applyFill="1" applyBorder="1" applyAlignment="1">
      <alignment horizontal="left" vertical="top"/>
    </xf>
    <xf numFmtId="0" fontId="3" fillId="33" borderId="32" xfId="2" applyFont="1" applyFill="1" applyBorder="1" applyAlignment="1">
      <alignment horizontal="left" vertical="center"/>
    </xf>
    <xf numFmtId="0" fontId="3" fillId="33" borderId="46" xfId="2" applyFont="1" applyFill="1" applyBorder="1" applyAlignment="1">
      <alignment horizontal="left" vertical="center"/>
    </xf>
    <xf numFmtId="0" fontId="3" fillId="33" borderId="47" xfId="2" applyFont="1" applyFill="1" applyBorder="1" applyAlignment="1">
      <alignment horizontal="left" vertical="center"/>
    </xf>
    <xf numFmtId="0" fontId="3" fillId="33" borderId="48" xfId="2" applyFont="1" applyFill="1" applyBorder="1" applyAlignment="1">
      <alignment horizontal="left" vertical="center"/>
    </xf>
    <xf numFmtId="0" fontId="3" fillId="33" borderId="10" xfId="2" applyFont="1" applyFill="1" applyBorder="1" applyAlignment="1">
      <alignment horizontal="center" vertical="center" textRotation="90" wrapText="1"/>
    </xf>
    <xf numFmtId="0" fontId="3" fillId="33" borderId="47" xfId="2" applyFont="1" applyFill="1" applyBorder="1" applyAlignment="1">
      <alignment horizontal="center" vertical="center" textRotation="90" wrapText="1"/>
    </xf>
    <xf numFmtId="0" fontId="3" fillId="33" borderId="17" xfId="2" applyFont="1" applyFill="1" applyBorder="1" applyAlignment="1">
      <alignment horizontal="center" vertical="center" textRotation="90" wrapText="1"/>
    </xf>
    <xf numFmtId="0" fontId="24" fillId="33" borderId="28" xfId="2" applyFont="1" applyFill="1" applyBorder="1" applyAlignment="1">
      <alignment horizontal="left" vertical="center" wrapText="1"/>
    </xf>
    <xf numFmtId="0" fontId="24" fillId="33" borderId="16" xfId="2" applyFont="1" applyFill="1" applyBorder="1" applyAlignment="1">
      <alignment horizontal="left" vertical="center" wrapText="1"/>
    </xf>
    <xf numFmtId="0" fontId="24" fillId="33" borderId="28" xfId="2" applyFont="1" applyFill="1" applyBorder="1" applyAlignment="1">
      <alignment horizontal="left" vertical="center"/>
    </xf>
    <xf numFmtId="0" fontId="24" fillId="33" borderId="16" xfId="2" applyFont="1" applyFill="1" applyBorder="1" applyAlignment="1">
      <alignment horizontal="left" vertical="center"/>
    </xf>
    <xf numFmtId="0" fontId="22" fillId="0" borderId="11" xfId="2" applyFont="1" applyBorder="1" applyAlignment="1">
      <alignment horizontal="center" vertical="center" wrapText="1"/>
    </xf>
    <xf numFmtId="0" fontId="22" fillId="0" borderId="12" xfId="2" applyFont="1" applyBorder="1" applyAlignment="1">
      <alignment horizontal="center" vertical="center" wrapText="1"/>
    </xf>
    <xf numFmtId="165" fontId="19" fillId="35" borderId="37" xfId="2" applyNumberFormat="1" applyFont="1" applyFill="1" applyBorder="1" applyAlignment="1">
      <alignment horizontal="center" vertical="center" wrapText="1"/>
    </xf>
    <xf numFmtId="165" fontId="2" fillId="41" borderId="38" xfId="2" applyNumberFormat="1" applyFont="1" applyFill="1" applyBorder="1" applyAlignment="1">
      <alignment horizontal="center" vertical="center" wrapText="1"/>
    </xf>
    <xf numFmtId="165" fontId="3" fillId="41" borderId="44" xfId="2" applyNumberFormat="1" applyFont="1" applyFill="1" applyBorder="1" applyAlignment="1">
      <alignment horizontal="center" vertical="center" wrapText="1"/>
    </xf>
    <xf numFmtId="165" fontId="3" fillId="37" borderId="38" xfId="2" applyNumberFormat="1" applyFont="1" applyFill="1" applyBorder="1" applyAlignment="1">
      <alignment horizontal="center" vertical="center"/>
    </xf>
    <xf numFmtId="165" fontId="3" fillId="37" borderId="44" xfId="2" applyNumberFormat="1" applyFont="1" applyFill="1" applyBorder="1" applyAlignment="1">
      <alignment horizontal="center" vertical="center"/>
    </xf>
    <xf numFmtId="0" fontId="3" fillId="38" borderId="38" xfId="2" applyFont="1" applyFill="1" applyBorder="1" applyAlignment="1">
      <alignment horizontal="center" vertical="center"/>
    </xf>
    <xf numFmtId="0" fontId="3" fillId="38" borderId="44" xfId="2" applyFont="1" applyFill="1" applyBorder="1" applyAlignment="1">
      <alignment horizontal="center" vertical="center"/>
    </xf>
    <xf numFmtId="0" fontId="2" fillId="39" borderId="38" xfId="2" applyFont="1" applyFill="1" applyBorder="1" applyAlignment="1">
      <alignment horizontal="center" vertical="center" wrapText="1"/>
    </xf>
    <xf numFmtId="0" fontId="3" fillId="39" borderId="44" xfId="2" applyFont="1" applyFill="1" applyBorder="1" applyAlignment="1">
      <alignment horizontal="center" vertical="center" wrapText="1"/>
    </xf>
    <xf numFmtId="0" fontId="19" fillId="33" borderId="38" xfId="2" applyFont="1" applyFill="1" applyBorder="1" applyAlignment="1">
      <alignment horizontal="center" vertical="center"/>
    </xf>
    <xf numFmtId="0" fontId="19" fillId="33" borderId="44" xfId="2" applyFont="1" applyFill="1" applyBorder="1" applyAlignment="1">
      <alignment horizontal="center" vertical="center"/>
    </xf>
    <xf numFmtId="0" fontId="26" fillId="34" borderId="41" xfId="2" applyFont="1" applyFill="1" applyBorder="1" applyAlignment="1">
      <alignment horizontal="left" vertical="top"/>
    </xf>
    <xf numFmtId="0" fontId="26" fillId="34" borderId="42" xfId="2" applyFont="1" applyFill="1" applyBorder="1" applyAlignment="1">
      <alignment horizontal="left" vertical="top"/>
    </xf>
    <xf numFmtId="0" fontId="3" fillId="33" borderId="28" xfId="2" applyFont="1" applyFill="1" applyBorder="1" applyAlignment="1">
      <alignment horizontal="center" vertical="center" textRotation="90" wrapText="1"/>
    </xf>
    <xf numFmtId="0" fontId="3" fillId="33" borderId="24" xfId="2" applyFont="1" applyFill="1" applyBorder="1" applyAlignment="1">
      <alignment horizontal="center" vertical="center" textRotation="90" wrapText="1"/>
    </xf>
    <xf numFmtId="0" fontId="3" fillId="33" borderId="16" xfId="2" applyFont="1" applyFill="1" applyBorder="1" applyAlignment="1">
      <alignment horizontal="center" vertical="center" textRotation="90" wrapText="1"/>
    </xf>
    <xf numFmtId="0" fontId="3" fillId="33" borderId="11" xfId="2" applyFont="1" applyFill="1" applyBorder="1" applyAlignment="1">
      <alignment horizontal="left" vertical="center" wrapText="1"/>
    </xf>
    <xf numFmtId="0" fontId="3" fillId="33" borderId="0" xfId="2" applyFont="1" applyFill="1" applyBorder="1" applyAlignment="1">
      <alignment horizontal="left" vertical="center" wrapText="1"/>
    </xf>
    <xf numFmtId="0" fontId="3" fillId="33" borderId="12" xfId="2" applyFont="1" applyFill="1" applyBorder="1" applyAlignment="1">
      <alignment horizontal="left" vertical="center"/>
    </xf>
    <xf numFmtId="0" fontId="3" fillId="33" borderId="19" xfId="2" applyFont="1" applyFill="1" applyBorder="1" applyAlignment="1">
      <alignment horizontal="left" vertical="center"/>
    </xf>
    <xf numFmtId="0" fontId="2" fillId="33" borderId="12" xfId="2" applyFont="1" applyFill="1" applyBorder="1" applyAlignment="1">
      <alignment horizontal="left" vertical="center" wrapText="1"/>
    </xf>
    <xf numFmtId="0" fontId="3" fillId="33" borderId="19" xfId="2" applyFont="1" applyFill="1" applyBorder="1" applyAlignment="1">
      <alignment horizontal="left" vertical="center" wrapText="1"/>
    </xf>
    <xf numFmtId="0" fontId="3" fillId="33" borderId="37" xfId="2" applyFont="1" applyFill="1" applyBorder="1" applyAlignment="1">
      <alignment horizontal="left" vertical="center" wrapText="1"/>
    </xf>
    <xf numFmtId="0" fontId="3" fillId="33" borderId="36" xfId="2" applyFont="1" applyFill="1" applyBorder="1" applyAlignment="1">
      <alignment horizontal="left" vertical="center" wrapText="1"/>
    </xf>
    <xf numFmtId="0" fontId="3" fillId="33" borderId="10" xfId="2" applyFont="1" applyFill="1" applyBorder="1" applyAlignment="1">
      <alignment horizontal="left" vertical="center"/>
    </xf>
    <xf numFmtId="165" fontId="22" fillId="35" borderId="37" xfId="2" applyNumberFormat="1" applyFont="1" applyFill="1" applyBorder="1" applyAlignment="1">
      <alignment horizontal="center" vertical="center" wrapText="1"/>
    </xf>
    <xf numFmtId="165" fontId="22" fillId="35" borderId="36" xfId="2" applyNumberFormat="1" applyFont="1" applyFill="1" applyBorder="1" applyAlignment="1">
      <alignment horizontal="center" vertical="center" wrapText="1"/>
    </xf>
    <xf numFmtId="165" fontId="22" fillId="36" borderId="39" xfId="2" applyNumberFormat="1" applyFont="1" applyFill="1" applyBorder="1" applyAlignment="1">
      <alignment horizontal="center" vertical="center"/>
    </xf>
    <xf numFmtId="165" fontId="29" fillId="41" borderId="38" xfId="2" applyNumberFormat="1" applyFont="1" applyFill="1" applyBorder="1" applyAlignment="1">
      <alignment horizontal="center" vertical="center" wrapText="1"/>
    </xf>
    <xf numFmtId="165" fontId="29" fillId="41" borderId="44" xfId="2" applyNumberFormat="1" applyFont="1" applyFill="1" applyBorder="1" applyAlignment="1">
      <alignment horizontal="center" vertical="center" wrapText="1"/>
    </xf>
    <xf numFmtId="165" fontId="29" fillId="37" borderId="38" xfId="2" applyNumberFormat="1" applyFont="1" applyFill="1" applyBorder="1" applyAlignment="1">
      <alignment horizontal="center" vertical="center"/>
    </xf>
    <xf numFmtId="165" fontId="29" fillId="37" borderId="44" xfId="2" applyNumberFormat="1" applyFont="1" applyFill="1" applyBorder="1" applyAlignment="1">
      <alignment horizontal="center" vertical="center"/>
    </xf>
    <xf numFmtId="0" fontId="29" fillId="38" borderId="39" xfId="2" applyFont="1" applyFill="1" applyBorder="1" applyAlignment="1">
      <alignment horizontal="center" vertical="center"/>
    </xf>
    <xf numFmtId="0" fontId="29" fillId="38" borderId="45" xfId="2" applyFont="1" applyFill="1" applyBorder="1" applyAlignment="1">
      <alignment horizontal="center" vertical="center"/>
    </xf>
    <xf numFmtId="0" fontId="29" fillId="39" borderId="39" xfId="2" applyFont="1" applyFill="1" applyBorder="1" applyAlignment="1">
      <alignment horizontal="center" vertical="center" wrapText="1"/>
    </xf>
    <xf numFmtId="0" fontId="29" fillId="39" borderId="45" xfId="2" applyFont="1" applyFill="1" applyBorder="1" applyAlignment="1">
      <alignment horizontal="center" vertical="center"/>
    </xf>
    <xf numFmtId="0" fontId="22" fillId="33" borderId="39" xfId="2" applyFont="1" applyFill="1" applyBorder="1" applyAlignment="1">
      <alignment horizontal="center" vertical="center" wrapText="1"/>
    </xf>
    <xf numFmtId="0" fontId="22" fillId="33" borderId="45" xfId="2" applyFont="1" applyFill="1" applyBorder="1" applyAlignment="1">
      <alignment horizontal="center" vertical="center"/>
    </xf>
    <xf numFmtId="0" fontId="3" fillId="33" borderId="21" xfId="2" applyFont="1" applyFill="1" applyBorder="1" applyAlignment="1">
      <alignment horizontal="left" vertical="center" wrapText="1"/>
    </xf>
    <xf numFmtId="0" fontId="3" fillId="33" borderId="23" xfId="2" applyFont="1" applyFill="1" applyBorder="1" applyAlignment="1">
      <alignment horizontal="left" vertical="center" wrapText="1"/>
    </xf>
    <xf numFmtId="0" fontId="19" fillId="37" borderId="21" xfId="2" applyFont="1" applyFill="1" applyBorder="1" applyAlignment="1">
      <alignment horizontal="left" vertical="center" wrapText="1"/>
    </xf>
    <xf numFmtId="0" fontId="19" fillId="37" borderId="23" xfId="2" applyFont="1" applyFill="1" applyBorder="1" applyAlignment="1">
      <alignment horizontal="left" vertical="center" wrapText="1"/>
    </xf>
    <xf numFmtId="0" fontId="24" fillId="0" borderId="10" xfId="2" applyFont="1" applyBorder="1" applyAlignment="1">
      <alignment horizontal="center" vertical="center"/>
    </xf>
    <xf numFmtId="0" fontId="24" fillId="0" borderId="11" xfId="2" applyFont="1" applyBorder="1" applyAlignment="1">
      <alignment horizontal="center" vertical="center"/>
    </xf>
    <xf numFmtId="0" fontId="24" fillId="0" borderId="12" xfId="2" applyFont="1" applyBorder="1" applyAlignment="1">
      <alignment horizontal="center" vertical="center"/>
    </xf>
    <xf numFmtId="165" fontId="29" fillId="35" borderId="35" xfId="2" applyNumberFormat="1" applyFont="1" applyFill="1" applyBorder="1" applyAlignment="1">
      <alignment horizontal="center" vertical="center" wrapText="1"/>
    </xf>
    <xf numFmtId="165" fontId="29" fillId="35" borderId="36" xfId="2" applyNumberFormat="1" applyFont="1" applyFill="1" applyBorder="1" applyAlignment="1">
      <alignment horizontal="center" vertical="center" wrapText="1"/>
    </xf>
    <xf numFmtId="165" fontId="29" fillId="36" borderId="39" xfId="2" applyNumberFormat="1" applyFont="1" applyFill="1" applyBorder="1" applyAlignment="1">
      <alignment horizontal="center" vertical="center"/>
    </xf>
    <xf numFmtId="0" fontId="16" fillId="34" borderId="40" xfId="2" applyFont="1" applyFill="1" applyBorder="1" applyAlignment="1">
      <alignment vertical="top"/>
    </xf>
    <xf numFmtId="0" fontId="26" fillId="34" borderId="42" xfId="2" applyFont="1" applyFill="1" applyBorder="1" applyAlignment="1">
      <alignment vertical="top"/>
    </xf>
    <xf numFmtId="0" fontId="22" fillId="0" borderId="28" xfId="2" applyFont="1" applyBorder="1" applyAlignment="1">
      <alignment horizontal="center" vertical="center" wrapText="1"/>
    </xf>
    <xf numFmtId="0" fontId="22" fillId="0" borderId="28" xfId="2" applyFont="1" applyBorder="1" applyAlignment="1">
      <alignment horizontal="center" vertical="center"/>
    </xf>
    <xf numFmtId="0" fontId="2" fillId="42" borderId="21" xfId="2" applyFont="1" applyFill="1" applyBorder="1" applyAlignment="1">
      <alignment horizontal="right" vertical="center"/>
    </xf>
    <xf numFmtId="0" fontId="3" fillId="42" borderId="23" xfId="2" applyFont="1" applyFill="1" applyBorder="1" applyAlignment="1">
      <alignment horizontal="right" vertical="center"/>
    </xf>
    <xf numFmtId="0" fontId="3" fillId="33" borderId="17" xfId="2" applyFont="1" applyFill="1" applyBorder="1" applyAlignment="1">
      <alignment horizontal="left" vertical="center"/>
    </xf>
    <xf numFmtId="0" fontId="3" fillId="33" borderId="10" xfId="2" applyFont="1" applyFill="1" applyBorder="1" applyAlignment="1">
      <alignment horizontal="left" vertical="center" wrapText="1"/>
    </xf>
    <xf numFmtId="0" fontId="3" fillId="33" borderId="22" xfId="2" applyFont="1" applyFill="1" applyBorder="1" applyAlignment="1">
      <alignment horizontal="left" vertical="center"/>
    </xf>
    <xf numFmtId="0" fontId="3" fillId="33" borderId="11" xfId="2" applyFont="1" applyFill="1" applyBorder="1" applyAlignment="1">
      <alignment horizontal="left" vertical="center"/>
    </xf>
    <xf numFmtId="0" fontId="19" fillId="0" borderId="21" xfId="2" applyFont="1" applyFill="1" applyBorder="1" applyAlignment="1">
      <alignment horizontal="center" vertical="center" wrapText="1"/>
    </xf>
    <xf numFmtId="0" fontId="19" fillId="0" borderId="22" xfId="2" applyFont="1" applyFill="1" applyBorder="1" applyAlignment="1">
      <alignment horizontal="center" vertical="center"/>
    </xf>
    <xf numFmtId="0" fontId="19" fillId="0" borderId="23" xfId="2" applyFont="1" applyFill="1" applyBorder="1" applyAlignment="1">
      <alignment horizontal="center" vertical="center"/>
    </xf>
    <xf numFmtId="0" fontId="3" fillId="42" borderId="21" xfId="2" applyFont="1" applyFill="1" applyBorder="1" applyAlignment="1">
      <alignment horizontal="right" vertical="center"/>
    </xf>
    <xf numFmtId="0" fontId="26" fillId="34" borderId="32" xfId="2" applyFont="1" applyFill="1" applyBorder="1" applyAlignment="1">
      <alignment horizontal="left"/>
    </xf>
    <xf numFmtId="0" fontId="26" fillId="34" borderId="34" xfId="2" applyFont="1" applyFill="1" applyBorder="1" applyAlignment="1">
      <alignment horizontal="left"/>
    </xf>
    <xf numFmtId="165" fontId="3" fillId="41" borderId="38" xfId="2" applyNumberFormat="1" applyFont="1" applyFill="1" applyBorder="1" applyAlignment="1">
      <alignment horizontal="center" vertical="center" wrapText="1"/>
    </xf>
    <xf numFmtId="0" fontId="22" fillId="33" borderId="39" xfId="2" applyFont="1" applyFill="1" applyBorder="1" applyAlignment="1">
      <alignment horizontal="center" vertical="center"/>
    </xf>
    <xf numFmtId="165" fontId="29" fillId="35" borderId="70" xfId="2" applyNumberFormat="1" applyFont="1" applyFill="1" applyBorder="1" applyAlignment="1">
      <alignment horizontal="center" vertical="center" wrapText="1"/>
    </xf>
    <xf numFmtId="165" fontId="29" fillId="35" borderId="71" xfId="2" applyNumberFormat="1" applyFont="1" applyFill="1" applyBorder="1" applyAlignment="1">
      <alignment horizontal="center" vertical="center" wrapText="1"/>
    </xf>
    <xf numFmtId="165" fontId="29" fillId="36" borderId="32" xfId="2" applyNumberFormat="1" applyFont="1" applyFill="1" applyBorder="1" applyAlignment="1">
      <alignment horizontal="center" vertical="center"/>
    </xf>
    <xf numFmtId="165" fontId="29" fillId="36" borderId="40" xfId="2" applyNumberFormat="1" applyFont="1" applyFill="1" applyBorder="1" applyAlignment="1">
      <alignment horizontal="center" vertical="center"/>
    </xf>
    <xf numFmtId="0" fontId="22" fillId="33" borderId="24" xfId="2" applyFont="1" applyFill="1" applyBorder="1" applyAlignment="1">
      <alignment horizontal="center" vertical="center" wrapText="1"/>
    </xf>
    <xf numFmtId="0" fontId="22" fillId="33" borderId="16" xfId="2" applyFont="1" applyFill="1" applyBorder="1" applyAlignment="1">
      <alignment horizontal="center" vertical="center" wrapText="1"/>
    </xf>
    <xf numFmtId="0" fontId="22" fillId="0" borderId="20" xfId="2" applyFont="1" applyBorder="1" applyAlignment="1">
      <alignment horizontal="center" vertical="center" wrapText="1"/>
    </xf>
    <xf numFmtId="0" fontId="3" fillId="33" borderId="24" xfId="2" applyFont="1" applyFill="1" applyBorder="1" applyAlignment="1">
      <alignment horizontal="left" vertical="center"/>
    </xf>
    <xf numFmtId="0" fontId="3" fillId="33" borderId="16" xfId="2" applyFont="1" applyFill="1" applyBorder="1" applyAlignment="1">
      <alignment horizontal="left" vertical="center"/>
    </xf>
    <xf numFmtId="0" fontId="3" fillId="33" borderId="28" xfId="2" applyFont="1" applyFill="1" applyBorder="1" applyAlignment="1">
      <alignment horizontal="left" vertical="center"/>
    </xf>
    <xf numFmtId="0" fontId="26" fillId="34" borderId="47" xfId="2" applyFont="1" applyFill="1" applyBorder="1" applyAlignment="1">
      <alignment horizontal="left" vertical="center"/>
    </xf>
    <xf numFmtId="0" fontId="26" fillId="34" borderId="0" xfId="2" applyFont="1" applyFill="1" applyBorder="1" applyAlignment="1">
      <alignment horizontal="left" vertical="center"/>
    </xf>
    <xf numFmtId="0" fontId="26" fillId="34" borderId="73" xfId="2" applyFont="1" applyFill="1" applyBorder="1" applyAlignment="1">
      <alignment horizontal="left" vertical="center"/>
    </xf>
    <xf numFmtId="0" fontId="26" fillId="34" borderId="40" xfId="2" applyFont="1" applyFill="1" applyBorder="1" applyAlignment="1">
      <alignment horizontal="left" vertical="top" wrapText="1"/>
    </xf>
    <xf numFmtId="0" fontId="26" fillId="34" borderId="41" xfId="2" applyFont="1" applyFill="1" applyBorder="1" applyAlignment="1">
      <alignment horizontal="left" vertical="top" wrapText="1"/>
    </xf>
    <xf numFmtId="0" fontId="26" fillId="34" borderId="42" xfId="2" applyFont="1" applyFill="1" applyBorder="1" applyAlignment="1">
      <alignment horizontal="left" vertical="top" wrapText="1"/>
    </xf>
    <xf numFmtId="0" fontId="29" fillId="35" borderId="72" xfId="2" applyFont="1" applyFill="1" applyBorder="1" applyAlignment="1">
      <alignment horizontal="center" vertical="center"/>
    </xf>
    <xf numFmtId="0" fontId="29" fillId="35" borderId="48" xfId="2" applyFont="1" applyFill="1" applyBorder="1" applyAlignment="1">
      <alignment horizontal="center" vertical="center"/>
    </xf>
    <xf numFmtId="0" fontId="29" fillId="36" borderId="16" xfId="2" applyFont="1" applyFill="1" applyBorder="1" applyAlignment="1">
      <alignment horizontal="center" vertical="center"/>
    </xf>
    <xf numFmtId="0" fontId="29" fillId="36" borderId="20" xfId="2" applyFont="1" applyFill="1" applyBorder="1" applyAlignment="1">
      <alignment horizontal="center" vertical="center"/>
    </xf>
    <xf numFmtId="0" fontId="29" fillId="41" borderId="16" xfId="2" applyFont="1" applyFill="1" applyBorder="1" applyAlignment="1">
      <alignment horizontal="center" vertical="center"/>
    </xf>
    <xf numFmtId="0" fontId="29" fillId="41" borderId="20" xfId="2" applyFont="1" applyFill="1" applyBorder="1" applyAlignment="1">
      <alignment horizontal="center" vertical="center"/>
    </xf>
    <xf numFmtId="0" fontId="1" fillId="0" borderId="0" xfId="2" applyFont="1"/>
  </cellXfs>
  <cellStyles count="569">
    <cellStyle name="Ȝ" xfId="4"/>
    <cellStyle name="_x0001_" xfId="5"/>
    <cellStyle name="$0.00" xfId="6"/>
    <cellStyle name="$0.95" xfId="7"/>
    <cellStyle name="$0.99" xfId="8"/>
    <cellStyle name="??_PERSONAL" xfId="9"/>
    <cellStyle name="@" xfId="10"/>
    <cellStyle name="_2000-IAS-KAV" xfId="11"/>
    <cellStyle name="_2009 FİİLİ İTHALAT" xfId="12"/>
    <cellStyle name="_2009 FİİLİ İTHALAT (2)" xfId="13"/>
    <cellStyle name="_2009 FİİLİ İTHALAT (3) (2)" xfId="14"/>
    <cellStyle name="_2009 FİİLİ İTHALAT EKİM" xfId="15"/>
    <cellStyle name="_3" xfId="16"/>
    <cellStyle name="_ANALYSIS-30.06.2005" xfId="17"/>
    <cellStyle name="_Book2" xfId="18"/>
    <cellStyle name="_cash&amp;banks(oxford oto)@31.03.2005" xfId="19"/>
    <cellStyle name="_CEHA-IFRS_WTB-0604-revisedTAX" xfId="20"/>
    <cellStyle name="_DefT (2)" xfId="21"/>
    <cellStyle name="_indices-31.12.2004" xfId="22"/>
    <cellStyle name="_Koç Holding WTB IAS-31.12.2005" xfId="23"/>
    <cellStyle name="_other assets-amylum@31.12.2004" xfId="24"/>
    <cellStyle name="_OXFORD-WTB- 2005" xfId="25"/>
    <cellStyle name="_SANCAKIAS21" xfId="26"/>
    <cellStyle name="_UV-Usas-BRKv4 (ias)" xfId="27"/>
    <cellStyle name="_wtb 30.10.2004" xfId="28"/>
    <cellStyle name="_WTB-31.12.03" xfId="29"/>
    <cellStyle name="=C:\WINDOWS\SYSTEM32\COMMAND.COM" xfId="30"/>
    <cellStyle name="¤@¯ë_414-05" xfId="31"/>
    <cellStyle name="¤d¤À¦ì[0]_¤u®É²§°Ê©ú²Ó" xfId="32"/>
    <cellStyle name="¤d¤À¦ì_¤u®É²§°Ê©ú²Ó" xfId="33"/>
    <cellStyle name="•W_Door_Con asia" xfId="34"/>
    <cellStyle name="•W€_Door_Con asia" xfId="35"/>
    <cellStyle name="0" xfId="36"/>
    <cellStyle name="0_KocRaporlama_2010_03_Erdal" xfId="37"/>
    <cellStyle name="1" xfId="38"/>
    <cellStyle name="1_KocRaporlama_2010_03_Erdal" xfId="39"/>
    <cellStyle name="20% - Accent1 2" xfId="40"/>
    <cellStyle name="20% - Accent1 2 2" xfId="41"/>
    <cellStyle name="20% - Accent1 3" xfId="42"/>
    <cellStyle name="20% - Accent1 3 2" xfId="43"/>
    <cellStyle name="20% - Accent2 2" xfId="44"/>
    <cellStyle name="20% - Accent2 2 2" xfId="45"/>
    <cellStyle name="20% - Accent2 3" xfId="46"/>
    <cellStyle name="20% - Accent2 3 2" xfId="47"/>
    <cellStyle name="20% - Accent3 2" xfId="48"/>
    <cellStyle name="20% - Accent3 2 2" xfId="49"/>
    <cellStyle name="20% - Accent3 3" xfId="50"/>
    <cellStyle name="20% - Accent3 3 2" xfId="51"/>
    <cellStyle name="20% - Accent4 2" xfId="52"/>
    <cellStyle name="20% - Accent4 2 2" xfId="53"/>
    <cellStyle name="20% - Accent4 3" xfId="54"/>
    <cellStyle name="20% - Accent4 3 2" xfId="55"/>
    <cellStyle name="20% - Accent5 2" xfId="56"/>
    <cellStyle name="20% - Accent5 2 2" xfId="57"/>
    <cellStyle name="20% - Accent5 3" xfId="58"/>
    <cellStyle name="20% - Accent5 3 2" xfId="59"/>
    <cellStyle name="20% - Accent6 2" xfId="60"/>
    <cellStyle name="20% - Accent6 2 2" xfId="61"/>
    <cellStyle name="20% - Accent6 3" xfId="62"/>
    <cellStyle name="20% - Accent6 3 2" xfId="63"/>
    <cellStyle name="³f¹ô [0]_laroux" xfId="64"/>
    <cellStyle name="³f¹ô[0]_¤u®É²§°Ê©ú²Ó" xfId="65"/>
    <cellStyle name="³f¹ô_¤u®É²§°Ê©ú²Ó" xfId="66"/>
    <cellStyle name="40% - Accent1 2" xfId="67"/>
    <cellStyle name="40% - Accent1 2 2" xfId="68"/>
    <cellStyle name="40% - Accent1 3" xfId="69"/>
    <cellStyle name="40% - Accent1 3 2" xfId="70"/>
    <cellStyle name="40% - Accent2 2" xfId="71"/>
    <cellStyle name="40% - Accent2 2 2" xfId="72"/>
    <cellStyle name="40% - Accent2 3" xfId="73"/>
    <cellStyle name="40% - Accent2 3 2" xfId="74"/>
    <cellStyle name="40% - Accent3 2" xfId="75"/>
    <cellStyle name="40% - Accent3 2 2" xfId="76"/>
    <cellStyle name="40% - Accent3 3" xfId="77"/>
    <cellStyle name="40% - Accent3 3 2" xfId="78"/>
    <cellStyle name="40% - Accent4 2" xfId="79"/>
    <cellStyle name="40% - Accent4 2 2" xfId="80"/>
    <cellStyle name="40% - Accent4 3" xfId="81"/>
    <cellStyle name="40% - Accent4 3 2" xfId="82"/>
    <cellStyle name="40% - Accent5 2" xfId="83"/>
    <cellStyle name="40% - Accent5 2 2" xfId="84"/>
    <cellStyle name="40% - Accent5 3" xfId="85"/>
    <cellStyle name="40% - Accent5 3 2" xfId="86"/>
    <cellStyle name="40% - Accent6 2" xfId="87"/>
    <cellStyle name="40% - Accent6 2 2" xfId="88"/>
    <cellStyle name="40% - Accent6 3" xfId="89"/>
    <cellStyle name="40% - Accent6 3 2" xfId="90"/>
    <cellStyle name="44" xfId="91"/>
    <cellStyle name="60% - Accent1 2" xfId="92"/>
    <cellStyle name="60% - Accent1 3" xfId="93"/>
    <cellStyle name="60% - Accent2 2" xfId="94"/>
    <cellStyle name="60% - Accent2 3" xfId="95"/>
    <cellStyle name="60% - Accent3 2" xfId="96"/>
    <cellStyle name="60% - Accent3 3" xfId="97"/>
    <cellStyle name="60% - Accent4 2" xfId="98"/>
    <cellStyle name="60% - Accent4 3" xfId="99"/>
    <cellStyle name="60% - Accent5 2" xfId="100"/>
    <cellStyle name="60% - Accent5 3" xfId="101"/>
    <cellStyle name="60% - Accent6 2" xfId="102"/>
    <cellStyle name="60% - Accent6 3" xfId="103"/>
    <cellStyle name="8 pt" xfId="104"/>
    <cellStyle name="'91225" xfId="105"/>
    <cellStyle name="Äåíåæíûé [0]_PERSONAL" xfId="106"/>
    <cellStyle name="Äåíåæíûé_PERSONAL" xfId="107"/>
    <cellStyle name="Accent1 2" xfId="108"/>
    <cellStyle name="Accent1 3" xfId="109"/>
    <cellStyle name="Accent2 2" xfId="110"/>
    <cellStyle name="Accent2 3" xfId="111"/>
    <cellStyle name="Accent3 2" xfId="112"/>
    <cellStyle name="Accent3 3" xfId="113"/>
    <cellStyle name="Accent4 2" xfId="114"/>
    <cellStyle name="Accent4 3" xfId="115"/>
    <cellStyle name="Accent5 2" xfId="116"/>
    <cellStyle name="Accent5 3" xfId="117"/>
    <cellStyle name="Accent6 2" xfId="118"/>
    <cellStyle name="Accent6 3" xfId="119"/>
    <cellStyle name="ACIKLAMA" xfId="120"/>
    <cellStyle name="AÇIK" xfId="121"/>
    <cellStyle name="ANormal" xfId="122"/>
    <cellStyle name="args.style" xfId="123"/>
    <cellStyle name="Arial [WT]" xfId="124"/>
    <cellStyle name="ArtNr" xfId="125"/>
    <cellStyle name="Background" xfId="126"/>
    <cellStyle name="Bad 2" xfId="127"/>
    <cellStyle name="Bad 3" xfId="128"/>
    <cellStyle name="BASLIK" xfId="129"/>
    <cellStyle name="BASLIKl" xfId="130"/>
    <cellStyle name="Binlik Ayracı 2" xfId="131"/>
    <cellStyle name="Binlik Ayracı 3" xfId="132"/>
    <cellStyle name="Binlik Ayracı 4" xfId="133"/>
    <cellStyle name="Binlik Ayracı 5" xfId="134"/>
    <cellStyle name="Binlik Ayracı 6" xfId="135"/>
    <cellStyle name="Black" xfId="136"/>
    <cellStyle name="Black 2" xfId="137"/>
    <cellStyle name="Blue" xfId="138"/>
    <cellStyle name="Blue 2" xfId="139"/>
    <cellStyle name="BMU001" xfId="140"/>
    <cellStyle name="BMU001pol" xfId="141"/>
    <cellStyle name="BMU001T" xfId="142"/>
    <cellStyle name="BMU002" xfId="143"/>
    <cellStyle name="BMU002B" xfId="144"/>
    <cellStyle name="BMU002P1" xfId="145"/>
    <cellStyle name="BMU002P2" xfId="146"/>
    <cellStyle name="BMU003" xfId="147"/>
    <cellStyle name="BMU004" xfId="148"/>
    <cellStyle name="BMU005" xfId="149"/>
    <cellStyle name="BMU005B" xfId="150"/>
    <cellStyle name="BMU005K" xfId="151"/>
    <cellStyle name="BMU011" xfId="152"/>
    <cellStyle name="bmutext" xfId="153"/>
    <cellStyle name="BODY" xfId="154"/>
    <cellStyle name="Calc - Style1" xfId="155"/>
    <cellStyle name="Calc - Style4" xfId="156"/>
    <cellStyle name="CALC - Style5" xfId="157"/>
    <cellStyle name="Calc - Style8" xfId="158"/>
    <cellStyle name="Calc Currency (0)" xfId="159"/>
    <cellStyle name="Calc Currency (2)" xfId="160"/>
    <cellStyle name="Calc Percent (0)" xfId="161"/>
    <cellStyle name="Calc Percent (1)" xfId="162"/>
    <cellStyle name="Calc Percent (2)" xfId="163"/>
    <cellStyle name="Calc Units (0)" xfId="164"/>
    <cellStyle name="Calc Units (1)" xfId="165"/>
    <cellStyle name="Calc Units (2)" xfId="166"/>
    <cellStyle name="Calculation 2" xfId="167"/>
    <cellStyle name="Calculation 3" xfId="168"/>
    <cellStyle name="CalcWi - Style5" xfId="169"/>
    <cellStyle name="Check Cell 2" xfId="170"/>
    <cellStyle name="Check Cell 3" xfId="171"/>
    <cellStyle name="Column_Title" xfId="172"/>
    <cellStyle name="Comma  - Style1" xfId="173"/>
    <cellStyle name="Comma  - Style2" xfId="174"/>
    <cellStyle name="Comma  - Style3" xfId="175"/>
    <cellStyle name="Comma  - Style4" xfId="176"/>
    <cellStyle name="Comma  - Style5" xfId="177"/>
    <cellStyle name="Comma  - Style6" xfId="178"/>
    <cellStyle name="Comma  - Style7" xfId="179"/>
    <cellStyle name="Comma  - Style8" xfId="180"/>
    <cellStyle name="Comma [0] 2" xfId="181"/>
    <cellStyle name="Comma [0] 2 2" xfId="182"/>
    <cellStyle name="Comma [00]" xfId="183"/>
    <cellStyle name="Comma 2" xfId="184"/>
    <cellStyle name="Comma 2 2" xfId="185"/>
    <cellStyle name="Comma 3" xfId="186"/>
    <cellStyle name="Comma 3 2" xfId="187"/>
    <cellStyle name="Comma 4" xfId="188"/>
    <cellStyle name="Comma 5" xfId="189"/>
    <cellStyle name="Comma 6" xfId="190"/>
    <cellStyle name="Comma0" xfId="191"/>
    <cellStyle name="Comma0 - Biçem2" xfId="192"/>
    <cellStyle name="Comma0 - Modelo1" xfId="193"/>
    <cellStyle name="Comma0 - Style1" xfId="194"/>
    <cellStyle name="Comma1 - Modelo2" xfId="195"/>
    <cellStyle name="Comma1 - Style2" xfId="196"/>
    <cellStyle name="Company Name" xfId="197"/>
    <cellStyle name="Copied" xfId="198"/>
    <cellStyle name="COST1" xfId="199"/>
    <cellStyle name="Cover Date" xfId="200"/>
    <cellStyle name="Cover Subtitle" xfId="201"/>
    <cellStyle name="Cover Title" xfId="202"/>
    <cellStyle name="Credit" xfId="203"/>
    <cellStyle name="Credit subtotal" xfId="204"/>
    <cellStyle name="Credit Total" xfId="205"/>
    <cellStyle name="Credit_AFM 31.12.2000 SPK TR" xfId="206"/>
    <cellStyle name="Currency $" xfId="207"/>
    <cellStyle name="Currency [00]" xfId="208"/>
    <cellStyle name="Currency 2" xfId="209"/>
    <cellStyle name="Currency MTL" xfId="210"/>
    <cellStyle name="Currency T$" xfId="211"/>
    <cellStyle name="Currency0" xfId="212"/>
    <cellStyle name="Current_Inactive" xfId="213"/>
    <cellStyle name="custom" xfId="214"/>
    <cellStyle name="d mmm yy" xfId="215"/>
    <cellStyle name="dataheader" xfId="216"/>
    <cellStyle name="Date" xfId="217"/>
    <cellStyle name="Date Short" xfId="218"/>
    <cellStyle name="Date_03.04Tat_IAS_FR" xfId="219"/>
    <cellStyle name="Debit" xfId="220"/>
    <cellStyle name="Debit subtotal" xfId="221"/>
    <cellStyle name="Debit Total" xfId="222"/>
    <cellStyle name="Debit_AFM 31.12.2000 SPK TR" xfId="223"/>
    <cellStyle name="Dezimal [0]_1" xfId="224"/>
    <cellStyle name="Dezimal_1" xfId="225"/>
    <cellStyle name="DISPL1 - Style4" xfId="226"/>
    <cellStyle name="DISPL2 - Style5" xfId="227"/>
    <cellStyle name="Dia" xfId="228"/>
    <cellStyle name="Disp1 - Style7" xfId="229"/>
    <cellStyle name="Disp2 - Style8" xfId="230"/>
    <cellStyle name="Displ1 - Style2" xfId="231"/>
    <cellStyle name="Dziesiêtny [0]_laroux" xfId="232"/>
    <cellStyle name="Dziesiętny_BIL_3" xfId="233"/>
    <cellStyle name="Dziesiêtny_laroux" xfId="234"/>
    <cellStyle name="Encabez1" xfId="235"/>
    <cellStyle name="Encabez2" xfId="236"/>
    <cellStyle name="Enter Currency (0)" xfId="237"/>
    <cellStyle name="Enter Currency (2)" xfId="238"/>
    <cellStyle name="Enter Units (0)" xfId="239"/>
    <cellStyle name="Enter Units (1)" xfId="240"/>
    <cellStyle name="Enter Units (2)" xfId="241"/>
    <cellStyle name="Entered" xfId="242"/>
    <cellStyle name="entry" xfId="243"/>
    <cellStyle name="Eomma [0]_MACRO1.XLM" xfId="244"/>
    <cellStyle name="Ertan" xfId="245"/>
    <cellStyle name="Euro" xfId="246"/>
    <cellStyle name="Explanatory Text 2" xfId="247"/>
    <cellStyle name="Explanatory Text 3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Family_Option" xfId="256"/>
    <cellStyle name="FIYAT" xfId="257"/>
    <cellStyle name="Fijo" xfId="258"/>
    <cellStyle name="Financiero" xfId="259"/>
    <cellStyle name="Fixed" xfId="260"/>
    <cellStyle name="Flag" xfId="261"/>
    <cellStyle name="Followed Hyperlink" xfId="262"/>
    <cellStyle name="FontanaPh#" xfId="263"/>
    <cellStyle name="Footer SBILogo1" xfId="264"/>
    <cellStyle name="Footer SBILogo2" xfId="265"/>
    <cellStyle name="Footnote" xfId="266"/>
    <cellStyle name="Footnote Reference" xfId="267"/>
    <cellStyle name="Future_Inactive" xfId="268"/>
    <cellStyle name="Good 2" xfId="269"/>
    <cellStyle name="Good 3" xfId="270"/>
    <cellStyle name="Grey" xfId="271"/>
    <cellStyle name="GRUP" xfId="272"/>
    <cellStyle name="HEADER" xfId="273"/>
    <cellStyle name="Header - Style1" xfId="274"/>
    <cellStyle name="Header Draft Stamp" xfId="275"/>
    <cellStyle name="HEADER_Endeks" xfId="276"/>
    <cellStyle name="Header1" xfId="277"/>
    <cellStyle name="Header2" xfId="278"/>
    <cellStyle name="Heading" xfId="279"/>
    <cellStyle name="Heading 1 2" xfId="280"/>
    <cellStyle name="Heading 1 3" xfId="281"/>
    <cellStyle name="Heading 1 Above" xfId="282"/>
    <cellStyle name="Heading 1+" xfId="283"/>
    <cellStyle name="Heading 2 2" xfId="284"/>
    <cellStyle name="Heading 2 3" xfId="285"/>
    <cellStyle name="Heading 2 Below" xfId="286"/>
    <cellStyle name="Heading 2+" xfId="287"/>
    <cellStyle name="Heading 3 2" xfId="288"/>
    <cellStyle name="Heading 3 3" xfId="289"/>
    <cellStyle name="Heading 3+" xfId="290"/>
    <cellStyle name="Heading 4 2" xfId="291"/>
    <cellStyle name="Heading 4 3" xfId="292"/>
    <cellStyle name="Heading1" xfId="293"/>
    <cellStyle name="Heading2" xfId="294"/>
    <cellStyle name="Heading3" xfId="295"/>
    <cellStyle name="Heading4" xfId="296"/>
    <cellStyle name="Heading5" xfId="297"/>
    <cellStyle name="Heading6" xfId="298"/>
    <cellStyle name="Hide - Style3" xfId="299"/>
    <cellStyle name="Hide - Style4" xfId="300"/>
    <cellStyle name="Horizontal" xfId="301"/>
    <cellStyle name="Hyperlink" xfId="302"/>
    <cellStyle name="IDG&quot;5&quot;" xfId="303"/>
    <cellStyle name="IDG&quot;8&quot;" xfId="304"/>
    <cellStyle name="Inact-Current" xfId="305"/>
    <cellStyle name="Inact-Future" xfId="306"/>
    <cellStyle name="Inpdate" xfId="307"/>
    <cellStyle name="Inpdatelk" xfId="308"/>
    <cellStyle name="Input - Style3" xfId="309"/>
    <cellStyle name="Input - Style4" xfId="310"/>
    <cellStyle name="Input - Style6" xfId="311"/>
    <cellStyle name="Input - Style7" xfId="312"/>
    <cellStyle name="INPUT - Style8" xfId="313"/>
    <cellStyle name="Input [yellow]" xfId="314"/>
    <cellStyle name="Input 2" xfId="315"/>
    <cellStyle name="Input 3" xfId="316"/>
    <cellStyle name="Input Cells" xfId="317"/>
    <cellStyle name="Input Normal" xfId="318"/>
    <cellStyle name="Input Percent" xfId="319"/>
    <cellStyle name="Inputaccnumpas" xfId="320"/>
    <cellStyle name="Inputaccnumpaslk" xfId="321"/>
    <cellStyle name="Inputaccnumpz" xfId="322"/>
    <cellStyle name="Inputbsdate" xfId="323"/>
    <cellStyle name="InputCurrency" xfId="324"/>
    <cellStyle name="Inputdate" xfId="325"/>
    <cellStyle name="Inputdatelk" xfId="326"/>
    <cellStyle name="Inputexplain" xfId="327"/>
    <cellStyle name="Inputexplainlk" xfId="328"/>
    <cellStyle name="Inputfigsc" xfId="329"/>
    <cellStyle name="InputL - Style6" xfId="330"/>
    <cellStyle name="Inputname" xfId="331"/>
    <cellStyle name="Inputnamecypt10" xfId="332"/>
    <cellStyle name="Inputnamecypt12" xfId="333"/>
    <cellStyle name="InputNormal" xfId="334"/>
    <cellStyle name="Inputnumbacc" xfId="335"/>
    <cellStyle name="Inputnumbaccid" xfId="336"/>
    <cellStyle name="Inputnumbaccpt" xfId="337"/>
    <cellStyle name="Inputnumbaccpttl" xfId="338"/>
    <cellStyle name="Inputnumbaccyuz" xfId="339"/>
    <cellStyle name="Inputnumber" xfId="340"/>
    <cellStyle name="Inputnumberpt" xfId="341"/>
    <cellStyle name="Inputpresentlk" xfId="342"/>
    <cellStyle name="Inputyearlk" xfId="343"/>
    <cellStyle name="Ivan" xfId="344"/>
    <cellStyle name="Îáû÷íûé_PERSONAL" xfId="345"/>
    <cellStyle name="input value" xfId="346"/>
    <cellStyle name="inputpercent_Assumptions" xfId="347"/>
    <cellStyle name="İzlenen Köprü" xfId="348"/>
    <cellStyle name="Jomma [0]_laroux_mud plant bolted_laroux" xfId="349"/>
    <cellStyle name="Kop1 - Style4" xfId="350"/>
    <cellStyle name="KOP1 - Style6" xfId="351"/>
    <cellStyle name="Kop1 - Style8" xfId="352"/>
    <cellStyle name="Kop2 - Style3" xfId="353"/>
    <cellStyle name="Kop2 - Style5" xfId="354"/>
    <cellStyle name="KOP2 - Style7" xfId="355"/>
    <cellStyle name="Köprü" xfId="356"/>
    <cellStyle name="Köprü 2" xfId="357"/>
    <cellStyle name="Köprü 3" xfId="358"/>
    <cellStyle name="Kötü" xfId="1" builtinId="27"/>
    <cellStyle name="layout print" xfId="359"/>
    <cellStyle name="Left - Style7" xfId="360"/>
    <cellStyle name="Link Currency (0)" xfId="361"/>
    <cellStyle name="Link Currency (2)" xfId="362"/>
    <cellStyle name="Link Units (0)" xfId="363"/>
    <cellStyle name="Link Units (1)" xfId="364"/>
    <cellStyle name="Link Units (2)" xfId="365"/>
    <cellStyle name="Linked Cell 2" xfId="366"/>
    <cellStyle name="Linked Cell 3" xfId="367"/>
    <cellStyle name="Linked Cells" xfId="368"/>
    <cellStyle name="Lynbot - Style7" xfId="369"/>
    <cellStyle name="Lyntop - Style5" xfId="370"/>
    <cellStyle name="Lyntop - Style6" xfId="371"/>
    <cellStyle name="lyntop - Style8" xfId="372"/>
    <cellStyle name="M/D" xfId="373"/>
    <cellStyle name="MAINHEADER" xfId="374"/>
    <cellStyle name="MARKA" xfId="375"/>
    <cellStyle name="Matrix" xfId="376"/>
    <cellStyle name="Migliaia (0)" xfId="377"/>
    <cellStyle name="Migliaia [0]_EcoFin 1 Seconda Fase" xfId="378"/>
    <cellStyle name="Migliaia_cross border" xfId="379"/>
    <cellStyle name="Millares [0]_10 AVERIAS MASIVAS + ANT" xfId="380"/>
    <cellStyle name="Millares_10 AVERIAS MASIVAS + ANT" xfId="381"/>
    <cellStyle name="Milliers [0]_!!!GO" xfId="382"/>
    <cellStyle name="Milliers_!!!GO" xfId="383"/>
    <cellStyle name="MM/DD" xfId="384"/>
    <cellStyle name="MM/YY" xfId="385"/>
    <cellStyle name="MMM 'YY" xfId="386"/>
    <cellStyle name="MODEL" xfId="387"/>
    <cellStyle name="Moneda [0]_10 AVERIAS MASIVAS + ANT" xfId="388"/>
    <cellStyle name="Moneda_10 AVERIAS MASIVAS + ANT" xfId="389"/>
    <cellStyle name="Monétaire [0]_!!!GO" xfId="390"/>
    <cellStyle name="Monétaire_!!!GO" xfId="391"/>
    <cellStyle name="M-W" xfId="392"/>
    <cellStyle name="Neutral 2" xfId="393"/>
    <cellStyle name="Neutral 3" xfId="394"/>
    <cellStyle name="no dec" xfId="395"/>
    <cellStyle name="Norma - Style1" xfId="396"/>
    <cellStyle name="Norma - Style2" xfId="397"/>
    <cellStyle name="Norma - Style3" xfId="398"/>
    <cellStyle name="Norma - Style6" xfId="399"/>
    <cellStyle name="Norma - Style7" xfId="400"/>
    <cellStyle name="Norma - Style8" xfId="401"/>
    <cellStyle name="Normal" xfId="0" builtinId="0"/>
    <cellStyle name="Normal - Style1" xfId="402"/>
    <cellStyle name="Normal 10" xfId="3"/>
    <cellStyle name="Normal 11" xfId="403"/>
    <cellStyle name="Normal 12" xfId="404"/>
    <cellStyle name="Normal 13" xfId="405"/>
    <cellStyle name="Normal 14" xfId="406"/>
    <cellStyle name="Normal 15" xfId="407"/>
    <cellStyle name="Normal 16" xfId="408"/>
    <cellStyle name="Normal 17" xfId="409"/>
    <cellStyle name="Normal 18" xfId="410"/>
    <cellStyle name="Normal 19" xfId="411"/>
    <cellStyle name="Normal 2" xfId="2"/>
    <cellStyle name="Normal 2 2" xfId="412"/>
    <cellStyle name="Normal 2 2 2" xfId="413"/>
    <cellStyle name="Normal 2 2 3" xfId="414"/>
    <cellStyle name="Normal 2 3" xfId="415"/>
    <cellStyle name="Normal 2 4" xfId="416"/>
    <cellStyle name="Normal 20" xfId="417"/>
    <cellStyle name="Normal 21" xfId="418"/>
    <cellStyle name="Normal 22" xfId="419"/>
    <cellStyle name="Normal 23" xfId="420"/>
    <cellStyle name="Normal 24" xfId="421"/>
    <cellStyle name="Normal 25" xfId="422"/>
    <cellStyle name="Normal 3" xfId="423"/>
    <cellStyle name="Normal 3 2" xfId="424"/>
    <cellStyle name="Normal 3 2 2" xfId="425"/>
    <cellStyle name="Normal 3 2 3" xfId="426"/>
    <cellStyle name="Normal 3 3" xfId="427"/>
    <cellStyle name="Normal 3 4" xfId="428"/>
    <cellStyle name="Normal 4" xfId="429"/>
    <cellStyle name="Normal 4 2" xfId="430"/>
    <cellStyle name="Normal 5" xfId="431"/>
    <cellStyle name="Normal 6" xfId="432"/>
    <cellStyle name="Normal 7" xfId="433"/>
    <cellStyle name="Normal 7 2" xfId="434"/>
    <cellStyle name="Normal 8" xfId="435"/>
    <cellStyle name="Normal 9" xfId="436"/>
    <cellStyle name="Normaldate" xfId="437"/>
    <cellStyle name="Normale_Astelit bp fix" xfId="438"/>
    <cellStyle name="Normalny_Expans 04.10" xfId="439"/>
    <cellStyle name="Normalpattern" xfId="440"/>
    <cellStyle name="Normalshade" xfId="441"/>
    <cellStyle name="Normalsq" xfId="442"/>
    <cellStyle name="Normalyr" xfId="443"/>
    <cellStyle name="Note 2" xfId="444"/>
    <cellStyle name="Note 3" xfId="445"/>
    <cellStyle name="Noyan" xfId="446"/>
    <cellStyle name="Œ…‹æØ‚è [0.00]_!!!GO" xfId="447"/>
    <cellStyle name="Œ…‹æØ‚è_!!!GO" xfId="448"/>
    <cellStyle name="Ôèíàíñîâûé [0]_PERSONAL" xfId="449"/>
    <cellStyle name="Ôèíàíñîâûé_PERSONAL" xfId="450"/>
    <cellStyle name="Old_Inactive" xfId="451"/>
    <cellStyle name="Option" xfId="452"/>
    <cellStyle name="OptionHeading" xfId="453"/>
    <cellStyle name="Osborne" xfId="454"/>
    <cellStyle name="Output 2" xfId="455"/>
    <cellStyle name="Output 3" xfId="456"/>
    <cellStyle name="Page Number" xfId="457"/>
    <cellStyle name="per.style" xfId="458"/>
    <cellStyle name="Percen - Biçem1" xfId="459"/>
    <cellStyle name="Percent %" xfId="460"/>
    <cellStyle name="Percent [0]" xfId="461"/>
    <cellStyle name="Percent [00]" xfId="462"/>
    <cellStyle name="Percent [2]" xfId="463"/>
    <cellStyle name="PO BORDER" xfId="464"/>
    <cellStyle name="PrePop Currency (0)" xfId="465"/>
    <cellStyle name="PrePop Currency (2)" xfId="466"/>
    <cellStyle name="PrePop Units (0)" xfId="467"/>
    <cellStyle name="PrePop Units (1)" xfId="468"/>
    <cellStyle name="PrePop Units (2)" xfId="469"/>
    <cellStyle name="Price" xfId="470"/>
    <cellStyle name="pricing" xfId="471"/>
    <cellStyle name="ProjRevenue" xfId="472"/>
    <cellStyle name="ProjRevenue.total" xfId="473"/>
    <cellStyle name="PSChar" xfId="474"/>
    <cellStyle name="PSDate" xfId="475"/>
    <cellStyle name="PSDec" xfId="476"/>
    <cellStyle name="PSHeading" xfId="477"/>
    <cellStyle name="PSInt" xfId="478"/>
    <cellStyle name="PSSpacer" xfId="479"/>
    <cellStyle name="PutnamPh#" xfId="480"/>
    <cellStyle name="pwstyle" xfId="481"/>
    <cellStyle name="recycled" xfId="482"/>
    <cellStyle name="Red" xfId="483"/>
    <cellStyle name="Red 2" xfId="484"/>
    <cellStyle name="red negative" xfId="485"/>
    <cellStyle name="Refname" xfId="486"/>
    <cellStyle name="RevList" xfId="487"/>
    <cellStyle name="s" xfId="488"/>
    <cellStyle name="SAPError" xfId="489"/>
    <cellStyle name="SAPKey" xfId="490"/>
    <cellStyle name="SAPLocked" xfId="491"/>
    <cellStyle name="SAPOutput" xfId="492"/>
    <cellStyle name="SAPSpace" xfId="493"/>
    <cellStyle name="SAPText" xfId="494"/>
    <cellStyle name="SAPUnLocked" xfId="495"/>
    <cellStyle name="SDEntry" xfId="496"/>
    <cellStyle name="SDFormula" xfId="497"/>
    <cellStyle name="SDHeader" xfId="498"/>
    <cellStyle name="SEEntry" xfId="499"/>
    <cellStyle name="SEFormula" xfId="500"/>
    <cellStyle name="SEHeader" xfId="501"/>
    <cellStyle name="SELocked" xfId="502"/>
    <cellStyle name="SNEntry" xfId="503"/>
    <cellStyle name="SNFormula" xfId="504"/>
    <cellStyle name="Special%" xfId="505"/>
    <cellStyle name="SPEntry" xfId="506"/>
    <cellStyle name="SPFormula" xfId="507"/>
    <cellStyle name="SPOl" xfId="508"/>
    <cellStyle name="STANDARD" xfId="509"/>
    <cellStyle name="Stil 1" xfId="510"/>
    <cellStyle name="Style 1" xfId="511"/>
    <cellStyle name="Subtotal" xfId="512"/>
    <cellStyle name="tabel" xfId="513"/>
    <cellStyle name="Table Head" xfId="514"/>
    <cellStyle name="Table Source" xfId="515"/>
    <cellStyle name="Table Text" xfId="516"/>
    <cellStyle name="Table Title" xfId="517"/>
    <cellStyle name="Table Units" xfId="518"/>
    <cellStyle name="tablo" xfId="519"/>
    <cellStyle name="takvim" xfId="520"/>
    <cellStyle name="TEXT" xfId="521"/>
    <cellStyle name="Text 1" xfId="522"/>
    <cellStyle name="Text 2" xfId="523"/>
    <cellStyle name="Text Head 1" xfId="524"/>
    <cellStyle name="Text Head 2" xfId="525"/>
    <cellStyle name="Text Indent 1" xfId="526"/>
    <cellStyle name="Text Indent 2" xfId="527"/>
    <cellStyle name="Text Indent A" xfId="528"/>
    <cellStyle name="Text Indent B" xfId="529"/>
    <cellStyle name="Text Indent C" xfId="530"/>
    <cellStyle name="Tickmark" xfId="531"/>
    <cellStyle name="Titel" xfId="532"/>
    <cellStyle name="Title 2" xfId="533"/>
    <cellStyle name="Title 3" xfId="534"/>
    <cellStyle name="TOC 1" xfId="535"/>
    <cellStyle name="TOC 2" xfId="536"/>
    <cellStyle name="Total 2" xfId="537"/>
    <cellStyle name="Total 3" xfId="538"/>
    <cellStyle name="Tusental (0)_pldt" xfId="539"/>
    <cellStyle name="Tusental_pldt" xfId="540"/>
    <cellStyle name="Unit" xfId="541"/>
    <cellStyle name="URUNKODU" xfId="542"/>
    <cellStyle name="UST_BASLIK" xfId="543"/>
    <cellStyle name="Valuta (0)" xfId="544"/>
    <cellStyle name="Valuta_cross border" xfId="545"/>
    <cellStyle name="VBOutput" xfId="546"/>
    <cellStyle name="Vertical" xfId="547"/>
    <cellStyle name="Virgül [0]_#258 (1997 &amp; 1998 &amp; 1999)" xfId="548"/>
    <cellStyle name="Virgül 2" xfId="549"/>
    <cellStyle name="Virgül 3" xfId="550"/>
    <cellStyle name="Virgül 4" xfId="551"/>
    <cellStyle name="Währung [0]_1" xfId="552"/>
    <cellStyle name="Währung_1" xfId="553"/>
    <cellStyle name="Walutowy [0]_laroux" xfId="554"/>
    <cellStyle name="Walutowy_laroux" xfId="555"/>
    <cellStyle name="Warning Text 2" xfId="556"/>
    <cellStyle name="Warning Text 3" xfId="557"/>
    <cellStyle name="WrapCenter" xfId="558"/>
    <cellStyle name="WrapLeft" xfId="559"/>
    <cellStyle name="WrapLeft 2" xfId="560"/>
    <cellStyle name="Yüzde 2" xfId="561"/>
    <cellStyle name="Yüzde 3" xfId="562"/>
    <cellStyle name="Yüzde 4" xfId="563"/>
    <cellStyle name="콤마 [0]_PLDT" xfId="564"/>
    <cellStyle name="콤마_PLDT" xfId="565"/>
    <cellStyle name="통화 [0]_PLDT" xfId="566"/>
    <cellStyle name="통화_PLDT" xfId="567"/>
    <cellStyle name="표준_PLDT" xfId="56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7</xdr:row>
          <xdr:rowOff>28575</xdr:rowOff>
        </xdr:from>
        <xdr:to>
          <xdr:col>3</xdr:col>
          <xdr:colOff>104775</xdr:colOff>
          <xdr:row>7</xdr:row>
          <xdr:rowOff>285750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Hava Platformları/Sistemleri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5</xdr:row>
          <xdr:rowOff>38100</xdr:rowOff>
        </xdr:from>
        <xdr:to>
          <xdr:col>3</xdr:col>
          <xdr:colOff>104775</xdr:colOff>
          <xdr:row>6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Kara Platformları/Sistemleri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6</xdr:row>
          <xdr:rowOff>38100</xdr:rowOff>
        </xdr:from>
        <xdr:to>
          <xdr:col>3</xdr:col>
          <xdr:colOff>104775</xdr:colOff>
          <xdr:row>6</xdr:row>
          <xdr:rowOff>285750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Deniz Platformları/Sistemleri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8</xdr:row>
          <xdr:rowOff>28575</xdr:rowOff>
        </xdr:from>
        <xdr:to>
          <xdr:col>3</xdr:col>
          <xdr:colOff>104775</xdr:colOff>
          <xdr:row>8</xdr:row>
          <xdr:rowOff>285750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Silah-Mühimmat, Roket-Füze Sistemleri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9</xdr:row>
          <xdr:rowOff>38100</xdr:rowOff>
        </xdr:from>
        <xdr:to>
          <xdr:col>3</xdr:col>
          <xdr:colOff>104775</xdr:colOff>
          <xdr:row>9</xdr:row>
          <xdr:rowOff>285750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Bilişim Sistemleri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11</xdr:row>
          <xdr:rowOff>28575</xdr:rowOff>
        </xdr:from>
        <xdr:to>
          <xdr:col>3</xdr:col>
          <xdr:colOff>114300</xdr:colOff>
          <xdr:row>11</xdr:row>
          <xdr:rowOff>276225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MRO****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12</xdr:row>
          <xdr:rowOff>28575</xdr:rowOff>
        </xdr:from>
        <xdr:to>
          <xdr:col>3</xdr:col>
          <xdr:colOff>114300</xdr:colOff>
          <xdr:row>12</xdr:row>
          <xdr:rowOff>285750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Güvenlik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10</xdr:row>
          <xdr:rowOff>38100</xdr:rowOff>
        </xdr:from>
        <xdr:to>
          <xdr:col>3</xdr:col>
          <xdr:colOff>114300</xdr:colOff>
          <xdr:row>10</xdr:row>
          <xdr:rowOff>276225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CBRN-E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3</xdr:row>
          <xdr:rowOff>47625</xdr:rowOff>
        </xdr:from>
        <xdr:to>
          <xdr:col>1</xdr:col>
          <xdr:colOff>866775</xdr:colOff>
          <xdr:row>4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Küçük*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3</xdr:row>
          <xdr:rowOff>28575</xdr:rowOff>
        </xdr:from>
        <xdr:to>
          <xdr:col>2</xdr:col>
          <xdr:colOff>923925</xdr:colOff>
          <xdr:row>4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Orta**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4</xdr:row>
          <xdr:rowOff>47625</xdr:rowOff>
        </xdr:from>
        <xdr:to>
          <xdr:col>1</xdr:col>
          <xdr:colOff>866775</xdr:colOff>
          <xdr:row>5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Savunma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47625</xdr:colOff>
          <xdr:row>4</xdr:row>
          <xdr:rowOff>38100</xdr:rowOff>
        </xdr:from>
        <xdr:to>
          <xdr:col>4</xdr:col>
          <xdr:colOff>352425</xdr:colOff>
          <xdr:row>5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Diğer / Lojistik (servis)***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47625</xdr:colOff>
          <xdr:row>3</xdr:row>
          <xdr:rowOff>38100</xdr:rowOff>
        </xdr:from>
        <xdr:to>
          <xdr:col>3</xdr:col>
          <xdr:colOff>752475</xdr:colOff>
          <xdr:row>4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Büyük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4</xdr:row>
          <xdr:rowOff>47625</xdr:rowOff>
        </xdr:from>
        <xdr:to>
          <xdr:col>2</xdr:col>
          <xdr:colOff>819150</xdr:colOff>
          <xdr:row>5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Havacılık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kserver\rapor\2003\RAPOR2~1\ODEMEL~1\ODMDEN~1\ODDEN~1.KAS\kasimBulten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m1\KITOR\2003PROG_YEN&#304;\2003_PROJEKS&#304;YO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Administrator\Local%20Settings\Temporary%20Internet%20Files\OLK43\2007%20revenue%20projection%20file%20for%20discussion%20Oct%2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udurluk\HAFTALIK\HBULTE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ral_masaustu\y&#252;ksel%20karaca\Otv\&#214;TV%20PETROL%20-1%20SAYILI%20L&#304;STE\Son-PETROL\2005\KMYP-&#214;TV-2005%20(14.03.2005)(YEN&#304;%20&#220;R&#220;N%20DAH&#304;L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SADSTORAGE\sasad\N_Rapor_2004\ANARAPOR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304;zleme&amp;Ara&#351;t&#305;rma%20Dairesi\&#231;al&#305;&#351;malar\Net%20Debt\NET%20DEBT%20DAIRE%20CALISMASI\netdebt_22arali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m1\VAN\KEK\IDBS\IDBS\TABLOLAR\2003%20set\2003ODEGU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IMF%20Nisan01\IMF%20KASIM%202000\butce%20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m1\KITOR\YPSDuzenleme\05-Yat-Fin\08-YFHazirlik\2001Yat-Fin\2001yftablola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KEK\IDBS\IDBS\TABLOLAR\2003%20set\2003%20Detay%20Stok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SADSTORAGE\sasad\Bmu_2006\TABLOLAR\BMU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uri\Anahtar%20v.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INDEKILER"/>
      <sheetName val="ANAHTAR"/>
      <sheetName val="1A"/>
      <sheetName val="1B"/>
      <sheetName val="2A"/>
      <sheetName val="Sayfa1"/>
      <sheetName val="2B"/>
      <sheetName val="3A"/>
      <sheetName val="3B"/>
      <sheetName val="4A"/>
      <sheetName val="4B"/>
      <sheetName val="5A"/>
      <sheetName val="5B"/>
      <sheetName val="6A"/>
      <sheetName val="6B"/>
      <sheetName val="7A"/>
      <sheetName val="7B"/>
      <sheetName val="8A"/>
      <sheetName val="8B"/>
      <sheetName val="9A"/>
      <sheetName val="9B"/>
      <sheetName val="10A"/>
      <sheetName val="10B"/>
      <sheetName val="11A"/>
      <sheetName val="11B"/>
      <sheetName val="12A"/>
      <sheetName val="12B"/>
      <sheetName val="13A"/>
      <sheetName val="13B"/>
      <sheetName val="14A"/>
      <sheetName val="14B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2003pr-revize"/>
      <sheetName val="Rev-hasılat"/>
      <sheetName val="Rev-maliyet"/>
      <sheetName val="2003pr-asıl"/>
      <sheetName val="2003-YFK-ist"/>
      <sheetName val="Rev-dgideri"/>
      <sheetName val="2002 Ayrıntı"/>
      <sheetName val="EMEKLI+ISAK"/>
      <sheetName val="2003netistdegtah"/>
      <sheetName val="Rev-2003ist"/>
      <sheetName val="hasilat_payı"/>
      <sheetName val="2003istihdam"/>
      <sheetName val="excelmakroörneksayf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main"/>
    </sheetNames>
    <sheetDataSet>
      <sheetData sheetId="0">
        <row r="6">
          <cell r="D6">
            <v>632012.27617336868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ULTEN"/>
    </sheetNames>
    <definedNames>
      <definedName name="ONUYE"/>
    </defined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5 OTV MAKTU KARŞILAŞTIRMA"/>
      <sheetName val="31 ARALIK 2004-MAKTU SENARYO"/>
      <sheetName val="kdv-ötv dag"/>
      <sheetName val="2004 OTV AĞIRLIK"/>
      <sheetName val="2004 ÖTV MAKTU RAKAMLARI"/>
      <sheetName val="2003 - 2005 TEFE  DAĞILIMI"/>
      <sheetName val="2004-TÜKETİM"/>
      <sheetName val="2003-GERÇEKLEŞME"/>
      <sheetName val="2005 OTV MAKTU RAKAMLARI"/>
      <sheetName val="doğalgaz"/>
      <sheetName val="PETDER"/>
    </sheetNames>
    <sheetDataSet>
      <sheetData sheetId="0">
        <row r="166">
          <cell r="C166">
            <v>0.36887981559559757</v>
          </cell>
          <cell r="D166">
            <v>0.63112018440440243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İZ12"/>
      <sheetName val="12"/>
      <sheetName val="MİZ11"/>
      <sheetName val="11"/>
      <sheetName val="MİZ10"/>
      <sheetName val="10"/>
      <sheetName val="MİZ9"/>
      <sheetName val="9"/>
      <sheetName val="MİZ8"/>
      <sheetName val="8"/>
      <sheetName val="MİZ7"/>
      <sheetName val="7"/>
      <sheetName val="MİZ6"/>
      <sheetName val="6"/>
      <sheetName val="MİZ5"/>
      <sheetName val="5"/>
      <sheetName val="MİZ4"/>
      <sheetName val="4"/>
      <sheetName val="MİZ3"/>
      <sheetName val="3"/>
      <sheetName val="MİZ2"/>
      <sheetName val="2"/>
      <sheetName val="MİZ1"/>
      <sheetName val="1"/>
      <sheetName val="ANA RAPOR"/>
      <sheetName val="UMS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EMLI_OKUYUN"/>
      <sheetName val="PublicDebt"/>
      <sheetName val="Net_broc"/>
      <sheetName val="Grafikler1"/>
      <sheetName val="Grafikler2"/>
    </sheetNames>
    <sheetDataSet>
      <sheetData sheetId="0" refreshError="1">
        <row r="86">
          <cell r="H86">
            <v>1631948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P"/>
      <sheetName val="AYODEME USD"/>
      <sheetName val="2003 FAİZ ÖDEMELERİ"/>
      <sheetName val="AYODEME"/>
      <sheetName val="2001DOVIZ"/>
      <sheetName val="2001TÜFE"/>
      <sheetName val="CASH-NONCASH"/>
      <sheetName val="tüfe,döv"/>
      <sheetName val="2003DIGER"/>
      <sheetName val="iç-dıs_aylik"/>
      <sheetName val="03-04_döviz_öde"/>
      <sheetName val="iç-dış borç ödeme GÜNLERİ"/>
      <sheetName val="2003ODEGUN"/>
      <sheetName val="kamu-piyasa (iç+dış)"/>
      <sheetName val="ic-dıs grafik"/>
      <sheetName val="MART-HAZ. DAĞILIM"/>
      <sheetName val="2003ÖDEGÜNNAKİTDIŞI"/>
      <sheetName val="nakitdısı2003"/>
      <sheetName val="borçl. yillarina göre ödemel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4">
          <cell r="E4" t="str">
            <v>TREASURY JANUARY DEPOSITS AND DEBT SERVICE</v>
          </cell>
        </row>
        <row r="6">
          <cell r="E6" t="str">
            <v>Treasury's cash position</v>
          </cell>
          <cell r="I6" t="str">
            <v>Projected debt service</v>
          </cell>
          <cell r="S6" t="str">
            <v>Auction resulsts</v>
          </cell>
        </row>
        <row r="7">
          <cell r="F7" t="str">
            <v>at the CBT</v>
          </cell>
          <cell r="I7" t="str">
            <v>Domestic redemptions</v>
          </cell>
          <cell r="M7" t="str">
            <v>External</v>
          </cell>
          <cell r="O7" t="str">
            <v xml:space="preserve">External </v>
          </cell>
          <cell r="Q7" t="str">
            <v>TOTAL DEBT</v>
          </cell>
          <cell r="S7" t="str">
            <v>Net proceeds</v>
          </cell>
          <cell r="T7" t="str">
            <v>Percent of</v>
          </cell>
        </row>
        <row r="8">
          <cell r="E8" t="str">
            <v xml:space="preserve">TL deposits </v>
          </cell>
          <cell r="F8" t="str">
            <v>FX deposits</v>
          </cell>
          <cell r="G8" t="str">
            <v xml:space="preserve">TOTAL </v>
          </cell>
          <cell r="I8" t="str">
            <v>Total</v>
          </cell>
          <cell r="J8" t="str">
            <v xml:space="preserve">To Market  </v>
          </cell>
          <cell r="K8" t="str">
            <v>To Public</v>
          </cell>
          <cell r="M8" t="str">
            <v>debt service (***)</v>
          </cell>
          <cell r="O8" t="str">
            <v>debt service</v>
          </cell>
          <cell r="Q8" t="str">
            <v>SERVİCE</v>
          </cell>
          <cell r="S8" t="str">
            <v>from auction</v>
          </cell>
          <cell r="T8" t="str">
            <v>bids accepted</v>
          </cell>
        </row>
        <row r="9">
          <cell r="E9" t="str">
            <v>(TL trillion)</v>
          </cell>
          <cell r="F9" t="str">
            <v>(TL trillion)</v>
          </cell>
          <cell r="G9" t="str">
            <v>(TL trillion)</v>
          </cell>
          <cell r="I9" t="str">
            <v>(TL trillion)</v>
          </cell>
          <cell r="M9" t="str">
            <v>(US $ million)</v>
          </cell>
          <cell r="O9" t="str">
            <v>(TL trillion)(**)</v>
          </cell>
          <cell r="Q9" t="str">
            <v>(TL trillion)</v>
          </cell>
          <cell r="S9" t="str">
            <v>(TL trillion)</v>
          </cell>
          <cell r="T9" t="str">
            <v xml:space="preserve"> (%)</v>
          </cell>
        </row>
        <row r="10">
          <cell r="D10" t="str">
            <v>31 December 2002 (*)</v>
          </cell>
          <cell r="E10">
            <v>46.218999999999596</v>
          </cell>
          <cell r="F10">
            <v>2055.8380000000002</v>
          </cell>
          <cell r="G10">
            <v>2102.0569999999998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  <cell r="O10">
            <v>0</v>
          </cell>
        </row>
        <row r="11">
          <cell r="D11" t="str">
            <v>1 January 2003 (*)</v>
          </cell>
          <cell r="I11">
            <v>892.96013353000001</v>
          </cell>
          <cell r="J11">
            <v>0</v>
          </cell>
          <cell r="K11">
            <v>892.96013353000001</v>
          </cell>
          <cell r="M11">
            <v>0</v>
          </cell>
          <cell r="O11">
            <v>0</v>
          </cell>
          <cell r="Q11">
            <v>892.96013353000001</v>
          </cell>
        </row>
        <row r="12">
          <cell r="D12" t="str">
            <v>2 January 2003 (*)</v>
          </cell>
          <cell r="I12">
            <v>1199.8324049500002</v>
          </cell>
          <cell r="J12">
            <v>0</v>
          </cell>
          <cell r="K12">
            <v>1199.8324049500002</v>
          </cell>
          <cell r="M12">
            <v>20.9</v>
          </cell>
          <cell r="O12">
            <v>34.322356199999994</v>
          </cell>
          <cell r="Q12">
            <v>1234.1547611500002</v>
          </cell>
        </row>
        <row r="13">
          <cell r="D13" t="str">
            <v>3 January 2003 (*)</v>
          </cell>
          <cell r="I13">
            <v>36.440557999999996</v>
          </cell>
          <cell r="J13">
            <v>0</v>
          </cell>
          <cell r="K13">
            <v>36.440557999999996</v>
          </cell>
          <cell r="M13">
            <v>8.1</v>
          </cell>
          <cell r="O13">
            <v>13.3019658</v>
          </cell>
          <cell r="Q13">
            <v>49.742523799999994</v>
          </cell>
        </row>
        <row r="14">
          <cell r="D14" t="str">
            <v>4 January 2003 (*)</v>
          </cell>
          <cell r="I14">
            <v>0</v>
          </cell>
          <cell r="J14">
            <v>0</v>
          </cell>
          <cell r="M14">
            <v>0</v>
          </cell>
          <cell r="O14">
            <v>0</v>
          </cell>
          <cell r="Q14">
            <v>0</v>
          </cell>
        </row>
        <row r="15">
          <cell r="D15" t="str">
            <v>5 January 2003 (*)</v>
          </cell>
          <cell r="I15">
            <v>0</v>
          </cell>
          <cell r="J15">
            <v>0</v>
          </cell>
          <cell r="M15">
            <v>0</v>
          </cell>
          <cell r="O15">
            <v>0</v>
          </cell>
          <cell r="Q15">
            <v>0</v>
          </cell>
        </row>
        <row r="16">
          <cell r="D16" t="str">
            <v>6 January 2003 (*)</v>
          </cell>
          <cell r="I16">
            <v>0</v>
          </cell>
          <cell r="J16">
            <v>0</v>
          </cell>
          <cell r="M16">
            <v>16</v>
          </cell>
          <cell r="O16">
            <v>26.275487999999999</v>
          </cell>
          <cell r="Q16">
            <v>26.275487999999999</v>
          </cell>
        </row>
        <row r="17">
          <cell r="D17" t="str">
            <v>7 January 2003 (*)</v>
          </cell>
          <cell r="I17">
            <v>0</v>
          </cell>
          <cell r="J17">
            <v>0</v>
          </cell>
          <cell r="M17">
            <v>8.5</v>
          </cell>
          <cell r="O17">
            <v>13.958853</v>
          </cell>
          <cell r="Q17">
            <v>13.958853</v>
          </cell>
          <cell r="S17">
            <v>2181.6927381053501</v>
          </cell>
          <cell r="T17">
            <v>0.89572788780089507</v>
          </cell>
        </row>
        <row r="18">
          <cell r="D18" t="str">
            <v>8 January 2003 (*)</v>
          </cell>
          <cell r="I18">
            <v>4374.8485263059174</v>
          </cell>
          <cell r="J18">
            <v>3821.9270263059175</v>
          </cell>
          <cell r="K18">
            <v>552.92150000000004</v>
          </cell>
          <cell r="M18">
            <v>0.4</v>
          </cell>
          <cell r="O18">
            <v>0.65688720000000012</v>
          </cell>
          <cell r="Q18">
            <v>4375.5054135059172</v>
          </cell>
        </row>
        <row r="19">
          <cell r="D19" t="str">
            <v>9 January 2003 (*)</v>
          </cell>
          <cell r="I19">
            <v>0</v>
          </cell>
          <cell r="J19">
            <v>0</v>
          </cell>
          <cell r="M19">
            <v>2.2000000000000002</v>
          </cell>
          <cell r="O19">
            <v>3.6128796000000003</v>
          </cell>
          <cell r="Q19">
            <v>3.6128796000000003</v>
          </cell>
        </row>
        <row r="20">
          <cell r="D20" t="str">
            <v>10 January 2003 (*)</v>
          </cell>
          <cell r="I20">
            <v>0</v>
          </cell>
          <cell r="J20">
            <v>0</v>
          </cell>
          <cell r="M20">
            <v>3.65</v>
          </cell>
          <cell r="O20">
            <v>5.9940956999999999</v>
          </cell>
          <cell r="Q20">
            <v>5.9940956999999999</v>
          </cell>
        </row>
        <row r="21">
          <cell r="D21" t="str">
            <v>11 January 2003 (*)</v>
          </cell>
          <cell r="I21">
            <v>0</v>
          </cell>
          <cell r="J21">
            <v>0</v>
          </cell>
          <cell r="M21">
            <v>0</v>
          </cell>
          <cell r="O21">
            <v>0</v>
          </cell>
          <cell r="Q21">
            <v>0</v>
          </cell>
        </row>
        <row r="22">
          <cell r="D22" t="str">
            <v>12 January 2003 (*)</v>
          </cell>
          <cell r="I22">
            <v>0</v>
          </cell>
          <cell r="J22">
            <v>0</v>
          </cell>
          <cell r="M22">
            <v>0</v>
          </cell>
          <cell r="O22">
            <v>0</v>
          </cell>
          <cell r="Q22">
            <v>0</v>
          </cell>
        </row>
        <row r="23">
          <cell r="D23" t="str">
            <v>13 January 2003 (*)</v>
          </cell>
          <cell r="I23">
            <v>1.7995570000000001</v>
          </cell>
          <cell r="J23">
            <v>0</v>
          </cell>
          <cell r="K23">
            <v>1.7995570000000001</v>
          </cell>
          <cell r="M23">
            <v>7.9</v>
          </cell>
          <cell r="O23">
            <v>12.973522200000001</v>
          </cell>
          <cell r="Q23">
            <v>14.773079200000002</v>
          </cell>
        </row>
        <row r="24">
          <cell r="D24" t="str">
            <v>14 January 2003 (*)</v>
          </cell>
          <cell r="I24">
            <v>5.5071560760000002</v>
          </cell>
          <cell r="J24">
            <v>0</v>
          </cell>
          <cell r="K24">
            <v>5.5071560760000002</v>
          </cell>
          <cell r="M24">
            <v>23.6</v>
          </cell>
          <cell r="O24">
            <v>38.756344800000008</v>
          </cell>
          <cell r="Q24">
            <v>44.263500876000009</v>
          </cell>
          <cell r="S24">
            <v>1001.7569915383001</v>
          </cell>
          <cell r="T24">
            <v>0.67540642282960606</v>
          </cell>
        </row>
        <row r="25">
          <cell r="D25" t="str">
            <v>15 January 2003 (*)</v>
          </cell>
          <cell r="I25">
            <v>36.018438400000001</v>
          </cell>
          <cell r="J25">
            <v>0</v>
          </cell>
          <cell r="K25">
            <v>36.018438400000001</v>
          </cell>
          <cell r="M25">
            <v>129.5</v>
          </cell>
          <cell r="O25">
            <v>212.66723099999999</v>
          </cell>
          <cell r="Q25">
            <v>248.68566939999999</v>
          </cell>
        </row>
        <row r="26">
          <cell r="D26" t="str">
            <v>16 January 2003 (*)</v>
          </cell>
          <cell r="I26">
            <v>0</v>
          </cell>
          <cell r="J26">
            <v>0</v>
          </cell>
          <cell r="M26">
            <v>0.7</v>
          </cell>
          <cell r="O26">
            <v>1.1495525999999998</v>
          </cell>
          <cell r="Q26">
            <v>1.1495525999999998</v>
          </cell>
        </row>
        <row r="27">
          <cell r="D27" t="str">
            <v>17 January 2003 (*)</v>
          </cell>
          <cell r="I27">
            <v>0</v>
          </cell>
          <cell r="J27">
            <v>0</v>
          </cell>
          <cell r="M27">
            <v>73.3</v>
          </cell>
          <cell r="O27">
            <v>120.37457939999999</v>
          </cell>
          <cell r="Q27">
            <v>120.37457939999999</v>
          </cell>
        </row>
        <row r="28">
          <cell r="D28" t="str">
            <v>18 January 2003 (*)</v>
          </cell>
          <cell r="I28">
            <v>0</v>
          </cell>
          <cell r="J28">
            <v>0</v>
          </cell>
          <cell r="M28">
            <v>0</v>
          </cell>
          <cell r="O28">
            <v>0</v>
          </cell>
          <cell r="Q28">
            <v>0</v>
          </cell>
        </row>
        <row r="29">
          <cell r="D29" t="str">
            <v>19 January 2003 (*)</v>
          </cell>
          <cell r="I29">
            <v>0</v>
          </cell>
          <cell r="J29">
            <v>0</v>
          </cell>
          <cell r="M29">
            <v>0</v>
          </cell>
          <cell r="O29">
            <v>0</v>
          </cell>
          <cell r="Q29">
            <v>0</v>
          </cell>
        </row>
        <row r="30">
          <cell r="D30" t="str">
            <v>20 January 2003 (*)</v>
          </cell>
          <cell r="I30">
            <v>0</v>
          </cell>
          <cell r="J30">
            <v>0</v>
          </cell>
          <cell r="M30">
            <v>42.1</v>
          </cell>
          <cell r="O30">
            <v>69.137377799999996</v>
          </cell>
          <cell r="Q30">
            <v>69.137377799999996</v>
          </cell>
          <cell r="S30">
            <v>1467.0000507211998</v>
          </cell>
          <cell r="T30">
            <v>0.69304350259364433</v>
          </cell>
        </row>
        <row r="31">
          <cell r="D31" t="str">
            <v>21 January 2003 (*)</v>
          </cell>
          <cell r="I31">
            <v>0</v>
          </cell>
          <cell r="J31">
            <v>0</v>
          </cell>
          <cell r="M31">
            <v>58.2</v>
          </cell>
          <cell r="O31">
            <v>95.577087600000013</v>
          </cell>
          <cell r="Q31">
            <v>95.577087600000013</v>
          </cell>
          <cell r="S31">
            <v>3759.9191835851075</v>
          </cell>
          <cell r="T31">
            <v>0.75682723435122101</v>
          </cell>
        </row>
        <row r="32">
          <cell r="D32" t="str">
            <v>22 January 2003 (*)</v>
          </cell>
          <cell r="I32">
            <v>5713.1123209972102</v>
          </cell>
          <cell r="J32">
            <v>5247.7683714472105</v>
          </cell>
          <cell r="K32">
            <v>465.34394955000005</v>
          </cell>
          <cell r="M32">
            <v>0.2</v>
          </cell>
          <cell r="O32">
            <v>0.32844360000000006</v>
          </cell>
          <cell r="Q32">
            <v>5713.4407645972105</v>
          </cell>
        </row>
        <row r="33">
          <cell r="D33" t="str">
            <v>23 January 2003 (*)</v>
          </cell>
          <cell r="I33">
            <v>0</v>
          </cell>
          <cell r="J33">
            <v>0</v>
          </cell>
          <cell r="M33">
            <v>1.9</v>
          </cell>
          <cell r="O33">
            <v>3.1202141999999999</v>
          </cell>
          <cell r="Q33">
            <v>3.1202141999999999</v>
          </cell>
        </row>
        <row r="34">
          <cell r="D34" t="str">
            <v>24 January 2003 (*)</v>
          </cell>
          <cell r="I34">
            <v>0</v>
          </cell>
          <cell r="J34">
            <v>0</v>
          </cell>
          <cell r="M34">
            <v>1</v>
          </cell>
          <cell r="O34">
            <v>1.642218</v>
          </cell>
          <cell r="Q34">
            <v>1.642218</v>
          </cell>
        </row>
        <row r="35">
          <cell r="D35" t="str">
            <v>25 January 2003 (*)</v>
          </cell>
          <cell r="I35">
            <v>0</v>
          </cell>
          <cell r="J35">
            <v>0</v>
          </cell>
          <cell r="M35">
            <v>0</v>
          </cell>
          <cell r="O35">
            <v>0</v>
          </cell>
          <cell r="Q35">
            <v>0</v>
          </cell>
        </row>
        <row r="36">
          <cell r="D36" t="str">
            <v>26 January 2003 (*)</v>
          </cell>
          <cell r="I36">
            <v>16.598894619030002</v>
          </cell>
          <cell r="J36">
            <v>0</v>
          </cell>
          <cell r="K36">
            <v>16.598894619030002</v>
          </cell>
          <cell r="M36">
            <v>0</v>
          </cell>
          <cell r="O36">
            <v>0</v>
          </cell>
          <cell r="Q36">
            <v>16.598894619030002</v>
          </cell>
        </row>
        <row r="37">
          <cell r="D37" t="str">
            <v>27 January 2003 (*)</v>
          </cell>
          <cell r="I37">
            <v>0</v>
          </cell>
          <cell r="J37">
            <v>0</v>
          </cell>
          <cell r="M37">
            <v>21.9</v>
          </cell>
          <cell r="O37">
            <v>35.964574199999994</v>
          </cell>
          <cell r="Q37">
            <v>35.964574199999994</v>
          </cell>
        </row>
        <row r="38">
          <cell r="D38" t="str">
            <v>28 January 2003 (*)</v>
          </cell>
          <cell r="I38">
            <v>0</v>
          </cell>
          <cell r="J38">
            <v>0</v>
          </cell>
          <cell r="M38">
            <v>2.4</v>
          </cell>
          <cell r="O38">
            <v>3.9413231999999998</v>
          </cell>
          <cell r="Q38">
            <v>3.9413231999999998</v>
          </cell>
          <cell r="S38">
            <v>0</v>
          </cell>
          <cell r="T38">
            <v>0.85178828420659891</v>
          </cell>
        </row>
        <row r="39">
          <cell r="D39" t="str">
            <v>29 January 2003 (*)</v>
          </cell>
          <cell r="I39">
            <v>175.56</v>
          </cell>
          <cell r="J39">
            <v>0</v>
          </cell>
          <cell r="K39">
            <v>175.56</v>
          </cell>
          <cell r="M39">
            <v>47.5</v>
          </cell>
          <cell r="O39">
            <v>78.005354999999994</v>
          </cell>
          <cell r="Q39">
            <v>253.56535500000001</v>
          </cell>
        </row>
        <row r="40">
          <cell r="D40" t="str">
            <v>30 January 2003 (*)</v>
          </cell>
          <cell r="I40">
            <v>5.0014490000000009</v>
          </cell>
          <cell r="J40">
            <v>0</v>
          </cell>
          <cell r="K40">
            <v>5.0014490000000009</v>
          </cell>
          <cell r="M40">
            <v>13.3</v>
          </cell>
          <cell r="O40">
            <v>21.841499400000004</v>
          </cell>
          <cell r="Q40">
            <v>26.842948400000004</v>
          </cell>
        </row>
        <row r="41">
          <cell r="D41" t="str">
            <v>31 January 2003 (*)</v>
          </cell>
          <cell r="E41">
            <v>1558.44</v>
          </cell>
          <cell r="F41">
            <v>3054.5070000000001</v>
          </cell>
          <cell r="G41">
            <v>4612.9470000000001</v>
          </cell>
          <cell r="I41">
            <v>0</v>
          </cell>
          <cell r="J41">
            <v>0</v>
          </cell>
          <cell r="K41">
            <v>0</v>
          </cell>
          <cell r="M41">
            <v>2.9</v>
          </cell>
          <cell r="O41">
            <v>4.7624322000000001</v>
          </cell>
          <cell r="Q41">
            <v>4.7624322000000001</v>
          </cell>
        </row>
        <row r="42">
          <cell r="D42" t="str">
            <v>TOTAL :</v>
          </cell>
          <cell r="I42">
            <v>12457.679438878158</v>
          </cell>
          <cell r="J42">
            <v>9069.6953977531284</v>
          </cell>
          <cell r="K42">
            <v>3387.9840411250293</v>
          </cell>
          <cell r="M42">
            <v>486.14999999999992</v>
          </cell>
          <cell r="O42">
            <v>798.36428069999999</v>
          </cell>
          <cell r="Q42">
            <v>13256.04371957816</v>
          </cell>
          <cell r="S42">
            <v>8410.3689639499571</v>
          </cell>
        </row>
        <row r="43">
          <cell r="D43" t="str">
            <v>(*) Realization</v>
          </cell>
        </row>
        <row r="44">
          <cell r="D44" t="str">
            <v>(**) January USD Buying rate: 1.642.218</v>
          </cell>
        </row>
        <row r="47">
          <cell r="E47" t="str">
            <v>TREASURY FEBRUARY DEPOSITS AND DEBT SERVICE</v>
          </cell>
        </row>
        <row r="49">
          <cell r="E49" t="str">
            <v>Treasury's cash position</v>
          </cell>
          <cell r="I49" t="str">
            <v>Projected debt service</v>
          </cell>
          <cell r="S49" t="str">
            <v>Auction resulsts</v>
          </cell>
        </row>
        <row r="50">
          <cell r="F50" t="str">
            <v>at the CBT</v>
          </cell>
          <cell r="I50" t="str">
            <v>Domestic redemptions</v>
          </cell>
          <cell r="M50" t="str">
            <v>External</v>
          </cell>
          <cell r="O50" t="str">
            <v xml:space="preserve">External </v>
          </cell>
          <cell r="Q50" t="str">
            <v>TOTAL DEBT</v>
          </cell>
          <cell r="S50" t="str">
            <v>Net proceeds</v>
          </cell>
          <cell r="T50" t="str">
            <v>Percent of</v>
          </cell>
        </row>
        <row r="51">
          <cell r="E51" t="str">
            <v xml:space="preserve">TL deposits </v>
          </cell>
          <cell r="F51" t="str">
            <v>FX deposits</v>
          </cell>
          <cell r="G51" t="str">
            <v xml:space="preserve">TOTAL </v>
          </cell>
          <cell r="I51" t="str">
            <v>Total</v>
          </cell>
          <cell r="J51" t="str">
            <v xml:space="preserve">To Market  </v>
          </cell>
          <cell r="K51" t="str">
            <v>To Public</v>
          </cell>
          <cell r="M51" t="str">
            <v>debt service (***)</v>
          </cell>
          <cell r="O51" t="str">
            <v>debt service</v>
          </cell>
          <cell r="Q51" t="str">
            <v>SERVİCE</v>
          </cell>
          <cell r="S51" t="str">
            <v>from auction</v>
          </cell>
          <cell r="T51" t="str">
            <v>bids accepted</v>
          </cell>
        </row>
        <row r="52">
          <cell r="E52" t="str">
            <v>(TL trillion)</v>
          </cell>
          <cell r="F52" t="str">
            <v>(TL trillion)</v>
          </cell>
          <cell r="G52" t="str">
            <v>(TL trillion)</v>
          </cell>
          <cell r="I52" t="str">
            <v>(TL trillion)</v>
          </cell>
          <cell r="M52" t="str">
            <v>(US $ million)</v>
          </cell>
          <cell r="O52" t="str">
            <v>(TL trillion)(**)</v>
          </cell>
          <cell r="Q52" t="str">
            <v>(TL trillion)</v>
          </cell>
          <cell r="S52" t="str">
            <v>(TL trillion)</v>
          </cell>
          <cell r="T52" t="str">
            <v xml:space="preserve"> (%)</v>
          </cell>
        </row>
        <row r="53">
          <cell r="D53" t="str">
            <v>31 January 2003 (*)</v>
          </cell>
          <cell r="E53">
            <v>1558.44</v>
          </cell>
          <cell r="F53">
            <v>3054.5070000000001</v>
          </cell>
          <cell r="G53">
            <v>4612.9470000000001</v>
          </cell>
          <cell r="I53">
            <v>0</v>
          </cell>
          <cell r="J53">
            <v>0</v>
          </cell>
          <cell r="K53">
            <v>0</v>
          </cell>
          <cell r="M53">
            <v>2.9</v>
          </cell>
          <cell r="O53">
            <v>4.7624322000000001</v>
          </cell>
          <cell r="Q53">
            <v>4.7624322000000001</v>
          </cell>
        </row>
        <row r="54">
          <cell r="D54" t="str">
            <v>1 February 2003 (*)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O54">
            <v>0</v>
          </cell>
          <cell r="Q54">
            <v>0</v>
          </cell>
        </row>
        <row r="55">
          <cell r="D55" t="str">
            <v>2 February 2003 (*)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O55">
            <v>0</v>
          </cell>
          <cell r="Q55">
            <v>0</v>
          </cell>
        </row>
        <row r="56">
          <cell r="D56" t="str">
            <v>3 February 2003 (*)</v>
          </cell>
          <cell r="I56">
            <v>0</v>
          </cell>
          <cell r="J56">
            <v>0</v>
          </cell>
          <cell r="K56">
            <v>0</v>
          </cell>
          <cell r="M56">
            <v>26</v>
          </cell>
          <cell r="O56">
            <v>42.404027380000002</v>
          </cell>
          <cell r="Q56">
            <v>42.404027380000002</v>
          </cell>
          <cell r="S56">
            <v>955</v>
          </cell>
          <cell r="T56">
            <v>0.56143545761330549</v>
          </cell>
        </row>
        <row r="57">
          <cell r="D57" t="str">
            <v>4 February 2003 (*)</v>
          </cell>
          <cell r="I57">
            <v>0</v>
          </cell>
          <cell r="J57">
            <v>0</v>
          </cell>
          <cell r="K57">
            <v>0</v>
          </cell>
          <cell r="M57">
            <v>697.3</v>
          </cell>
          <cell r="O57">
            <v>1137.2433958490001</v>
          </cell>
          <cell r="Q57">
            <v>1137.2433958490001</v>
          </cell>
          <cell r="S57">
            <v>4662.3272041637501</v>
          </cell>
          <cell r="T57">
            <v>0.90935110160061239</v>
          </cell>
        </row>
        <row r="58">
          <cell r="D58" t="str">
            <v>5 February 2003 (*)</v>
          </cell>
          <cell r="I58">
            <v>5460.7714510840005</v>
          </cell>
          <cell r="J58">
            <v>5223.5956880000003</v>
          </cell>
          <cell r="K58">
            <v>237.17576308400001</v>
          </cell>
          <cell r="M58">
            <v>111.4</v>
          </cell>
          <cell r="O58">
            <v>181.68494808200001</v>
          </cell>
          <cell r="Q58">
            <v>5642.4563991660007</v>
          </cell>
        </row>
        <row r="59">
          <cell r="D59" t="str">
            <v>6 February 2003 (*)</v>
          </cell>
          <cell r="I59">
            <v>3.0051420000000002</v>
          </cell>
          <cell r="J59">
            <v>0</v>
          </cell>
          <cell r="K59">
            <v>3.0051420000000002</v>
          </cell>
          <cell r="M59">
            <v>6.1</v>
          </cell>
          <cell r="O59">
            <v>9.9486371929999997</v>
          </cell>
          <cell r="Q59">
            <v>12.953779192999999</v>
          </cell>
        </row>
        <row r="60">
          <cell r="D60" t="str">
            <v>7 February 2003 (*)</v>
          </cell>
          <cell r="I60">
            <v>85.883733550000002</v>
          </cell>
          <cell r="J60">
            <v>0</v>
          </cell>
          <cell r="K60">
            <v>85.883733550000002</v>
          </cell>
          <cell r="M60">
            <v>834.9</v>
          </cell>
          <cell r="O60">
            <v>1361.658556137</v>
          </cell>
          <cell r="Q60">
            <v>1447.542289687</v>
          </cell>
        </row>
        <row r="61">
          <cell r="D61" t="str">
            <v>8 February 2003 (*)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O61">
            <v>0</v>
          </cell>
          <cell r="Q61">
            <v>0</v>
          </cell>
        </row>
        <row r="62">
          <cell r="D62" t="str">
            <v>9 February 2003 (*)</v>
          </cell>
          <cell r="I62">
            <v>0</v>
          </cell>
          <cell r="J62">
            <v>0</v>
          </cell>
          <cell r="K62">
            <v>0</v>
          </cell>
          <cell r="M62">
            <v>0</v>
          </cell>
          <cell r="O62">
            <v>0</v>
          </cell>
          <cell r="Q62">
            <v>0</v>
          </cell>
        </row>
        <row r="63">
          <cell r="D63" t="str">
            <v>10 February 2003 (*)</v>
          </cell>
          <cell r="I63">
            <v>0</v>
          </cell>
          <cell r="J63">
            <v>0</v>
          </cell>
          <cell r="K63">
            <v>0</v>
          </cell>
          <cell r="M63">
            <v>0</v>
          </cell>
          <cell r="O63">
            <v>0</v>
          </cell>
          <cell r="Q63">
            <v>0</v>
          </cell>
        </row>
        <row r="64">
          <cell r="D64" t="str">
            <v>11 February 2003 (*)</v>
          </cell>
          <cell r="I64">
            <v>0</v>
          </cell>
          <cell r="J64">
            <v>0</v>
          </cell>
          <cell r="K64">
            <v>0</v>
          </cell>
          <cell r="M64">
            <v>0</v>
          </cell>
          <cell r="O64">
            <v>0</v>
          </cell>
          <cell r="Q64">
            <v>0</v>
          </cell>
        </row>
        <row r="65">
          <cell r="D65" t="str">
            <v>12 February 2003 (*)</v>
          </cell>
          <cell r="I65">
            <v>521.63522822410005</v>
          </cell>
          <cell r="J65">
            <v>469.69</v>
          </cell>
          <cell r="K65">
            <v>51.945228224099999</v>
          </cell>
          <cell r="M65">
            <v>0</v>
          </cell>
          <cell r="O65">
            <v>0</v>
          </cell>
          <cell r="Q65">
            <v>521.63522822410005</v>
          </cell>
        </row>
        <row r="66">
          <cell r="D66" t="str">
            <v>13 February 2003 (*)</v>
          </cell>
          <cell r="I66">
            <v>0</v>
          </cell>
          <cell r="J66">
            <v>0</v>
          </cell>
          <cell r="K66">
            <v>0</v>
          </cell>
          <cell r="M66">
            <v>0</v>
          </cell>
          <cell r="O66">
            <v>0</v>
          </cell>
          <cell r="Q66">
            <v>0</v>
          </cell>
        </row>
        <row r="67">
          <cell r="D67" t="str">
            <v>14 February 2003 (*)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O67">
            <v>0</v>
          </cell>
          <cell r="Q67">
            <v>0</v>
          </cell>
        </row>
        <row r="68">
          <cell r="D68" t="str">
            <v>15 February 2003 (*)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O68">
            <v>0</v>
          </cell>
          <cell r="Q68">
            <v>0</v>
          </cell>
        </row>
        <row r="69">
          <cell r="D69" t="str">
            <v>16 February 2003 (*)</v>
          </cell>
          <cell r="I69">
            <v>0</v>
          </cell>
          <cell r="J69">
            <v>0</v>
          </cell>
          <cell r="K69">
            <v>0</v>
          </cell>
          <cell r="M69">
            <v>0</v>
          </cell>
          <cell r="O69">
            <v>0</v>
          </cell>
          <cell r="Q69">
            <v>0</v>
          </cell>
        </row>
        <row r="70">
          <cell r="D70" t="str">
            <v>17 February 2003 (*)</v>
          </cell>
          <cell r="I70">
            <v>5.0014239500000004</v>
          </cell>
          <cell r="J70">
            <v>0</v>
          </cell>
          <cell r="K70">
            <v>5.0014239500000004</v>
          </cell>
          <cell r="M70">
            <v>18.2</v>
          </cell>
          <cell r="O70">
            <v>29.682819166000002</v>
          </cell>
          <cell r="Q70">
            <v>34.684243116000005</v>
          </cell>
        </row>
        <row r="71">
          <cell r="D71" t="str">
            <v>18 February 2003 (*)</v>
          </cell>
          <cell r="I71">
            <v>0</v>
          </cell>
          <cell r="J71">
            <v>0</v>
          </cell>
          <cell r="K71">
            <v>0</v>
          </cell>
          <cell r="M71">
            <v>24.4</v>
          </cell>
          <cell r="O71">
            <v>39.794548771999999</v>
          </cell>
          <cell r="Q71">
            <v>39.794548771999999</v>
          </cell>
        </row>
        <row r="72">
          <cell r="D72" t="str">
            <v>19 February 2003 (*)</v>
          </cell>
          <cell r="I72">
            <v>403.64499999999998</v>
          </cell>
          <cell r="J72">
            <v>0</v>
          </cell>
          <cell r="K72">
            <v>403.64499999999998</v>
          </cell>
          <cell r="M72">
            <v>0</v>
          </cell>
          <cell r="O72">
            <v>0</v>
          </cell>
          <cell r="Q72">
            <v>403.64499999999998</v>
          </cell>
        </row>
        <row r="73">
          <cell r="D73" t="str">
            <v>20 February 2003 (*)</v>
          </cell>
          <cell r="I73">
            <v>7.4980997999997099</v>
          </cell>
          <cell r="J73">
            <v>0</v>
          </cell>
          <cell r="K73">
            <v>7.4980997999997099</v>
          </cell>
          <cell r="M73">
            <v>25.21</v>
          </cell>
          <cell r="O73">
            <v>41.115597317300008</v>
          </cell>
          <cell r="Q73">
            <v>48.613697117299715</v>
          </cell>
        </row>
        <row r="74">
          <cell r="D74" t="str">
            <v>21 February 2003</v>
          </cell>
          <cell r="I74">
            <v>0</v>
          </cell>
          <cell r="J74">
            <v>0</v>
          </cell>
          <cell r="K74">
            <v>0</v>
          </cell>
          <cell r="M74">
            <v>8.8000000000000007</v>
          </cell>
          <cell r="O74">
            <v>14.352132344000003</v>
          </cell>
          <cell r="Q74">
            <v>14.352132344000003</v>
          </cell>
        </row>
        <row r="75">
          <cell r="D75" t="str">
            <v>22 February 2003</v>
          </cell>
          <cell r="I75">
            <v>0</v>
          </cell>
          <cell r="J75">
            <v>0</v>
          </cell>
          <cell r="K75">
            <v>0</v>
          </cell>
          <cell r="M75">
            <v>0</v>
          </cell>
          <cell r="O75">
            <v>0</v>
          </cell>
          <cell r="Q75">
            <v>0</v>
          </cell>
        </row>
        <row r="76">
          <cell r="D76" t="str">
            <v>23 February 2003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O76">
            <v>0</v>
          </cell>
          <cell r="Q76">
            <v>0</v>
          </cell>
        </row>
        <row r="77">
          <cell r="D77" t="str">
            <v>24 February 2003</v>
          </cell>
          <cell r="I77">
            <v>0</v>
          </cell>
          <cell r="J77">
            <v>0</v>
          </cell>
          <cell r="K77">
            <v>0</v>
          </cell>
          <cell r="M77">
            <v>11.23</v>
          </cell>
          <cell r="O77">
            <v>18.315277979900003</v>
          </cell>
          <cell r="Q77">
            <v>18.315277979900003</v>
          </cell>
          <cell r="S77">
            <v>1810.1331957120001</v>
          </cell>
          <cell r="T77">
            <v>0.8308802683104346</v>
          </cell>
        </row>
        <row r="78">
          <cell r="D78" t="str">
            <v>25 February 2003</v>
          </cell>
          <cell r="I78">
            <v>0</v>
          </cell>
          <cell r="J78">
            <v>0</v>
          </cell>
          <cell r="K78">
            <v>0</v>
          </cell>
          <cell r="M78">
            <v>1.18</v>
          </cell>
          <cell r="O78">
            <v>1.9244904734000001</v>
          </cell>
          <cell r="Q78">
            <v>1.9244904734000001</v>
          </cell>
        </row>
        <row r="79">
          <cell r="D79" t="str">
            <v>26 February 2003</v>
          </cell>
          <cell r="I79">
            <v>432.76023622309998</v>
          </cell>
          <cell r="J79">
            <v>0</v>
          </cell>
          <cell r="K79">
            <v>432.76023622309998</v>
          </cell>
          <cell r="M79">
            <v>111.74</v>
          </cell>
          <cell r="O79">
            <v>182.23946228620002</v>
          </cell>
          <cell r="Q79">
            <v>614.99969850930006</v>
          </cell>
        </row>
        <row r="80">
          <cell r="D80" t="str">
            <v>27 February 2003</v>
          </cell>
          <cell r="I80">
            <v>0</v>
          </cell>
          <cell r="J80">
            <v>0</v>
          </cell>
          <cell r="K80">
            <v>0</v>
          </cell>
          <cell r="M80">
            <v>19.29</v>
          </cell>
          <cell r="O80">
            <v>31.460526467699999</v>
          </cell>
          <cell r="Q80">
            <v>31.460526467699999</v>
          </cell>
        </row>
        <row r="81">
          <cell r="D81" t="str">
            <v>28 February 2003</v>
          </cell>
          <cell r="I81">
            <v>0</v>
          </cell>
          <cell r="J81">
            <v>0</v>
          </cell>
          <cell r="K81">
            <v>0</v>
          </cell>
          <cell r="M81">
            <v>0.61</v>
          </cell>
          <cell r="O81">
            <v>0.99486371929999995</v>
          </cell>
          <cell r="Q81">
            <v>0.99486371929999995</v>
          </cell>
        </row>
        <row r="82">
          <cell r="D82" t="str">
            <v>TOTAL :</v>
          </cell>
          <cell r="I82">
            <v>6920.2003148312015</v>
          </cell>
          <cell r="J82">
            <v>5693.2856879999999</v>
          </cell>
          <cell r="K82">
            <v>1226.9146268311997</v>
          </cell>
          <cell r="M82">
            <v>1899.26</v>
          </cell>
          <cell r="O82">
            <v>3097.5817153668004</v>
          </cell>
          <cell r="Q82">
            <v>10017.782030198003</v>
          </cell>
          <cell r="S82">
            <v>7427.4603998757502</v>
          </cell>
        </row>
        <row r="83">
          <cell r="D83" t="str">
            <v>(*) Realization</v>
          </cell>
        </row>
        <row r="84">
          <cell r="D84" t="str">
            <v>(**) February USD Buying rate Projection: 1.686.284</v>
          </cell>
        </row>
        <row r="85">
          <cell r="D85" t="str">
            <v>(***)External debt service of the consolidated budget and the guaranteed debt in cash outflow basis</v>
          </cell>
        </row>
        <row r="87">
          <cell r="D87" t="str">
            <v>TREASURY MARCH  DEPOSITS AND DEBT SERVICE</v>
          </cell>
        </row>
        <row r="89">
          <cell r="E89" t="str">
            <v>Treasury's cash position</v>
          </cell>
          <cell r="I89" t="str">
            <v>Projected debt service</v>
          </cell>
          <cell r="S89" t="str">
            <v>Auction resulsts</v>
          </cell>
        </row>
        <row r="90">
          <cell r="F90" t="str">
            <v>at the CBT</v>
          </cell>
          <cell r="I90" t="str">
            <v>Domestic redemptions</v>
          </cell>
          <cell r="M90" t="str">
            <v>External</v>
          </cell>
          <cell r="O90" t="str">
            <v xml:space="preserve">External </v>
          </cell>
          <cell r="Q90" t="str">
            <v>TOTAL DEBT</v>
          </cell>
          <cell r="S90" t="str">
            <v>Net proceeds</v>
          </cell>
          <cell r="T90" t="str">
            <v>Percent of</v>
          </cell>
        </row>
        <row r="91">
          <cell r="E91" t="str">
            <v xml:space="preserve">TL deposits </v>
          </cell>
          <cell r="F91" t="str">
            <v>FX deposits</v>
          </cell>
          <cell r="G91" t="str">
            <v xml:space="preserve">TOTAL </v>
          </cell>
          <cell r="I91" t="str">
            <v>Total</v>
          </cell>
          <cell r="J91" t="str">
            <v xml:space="preserve">To Market  </v>
          </cell>
          <cell r="K91" t="str">
            <v>To Public</v>
          </cell>
          <cell r="M91" t="str">
            <v>debt service (**)</v>
          </cell>
          <cell r="O91" t="str">
            <v>debt service</v>
          </cell>
          <cell r="Q91" t="str">
            <v>SERVİCE</v>
          </cell>
          <cell r="S91" t="str">
            <v>from auction</v>
          </cell>
          <cell r="T91" t="str">
            <v>bids accepted</v>
          </cell>
        </row>
        <row r="92">
          <cell r="E92" t="str">
            <v>(TL trillion)</v>
          </cell>
          <cell r="F92" t="str">
            <v>(TL trillion)</v>
          </cell>
          <cell r="G92" t="str">
            <v>(TL trillion)</v>
          </cell>
          <cell r="I92" t="str">
            <v>(TL trillion)</v>
          </cell>
          <cell r="M92" t="str">
            <v>(US $ million)</v>
          </cell>
          <cell r="O92" t="str">
            <v>(TL trillion)(**)</v>
          </cell>
          <cell r="Q92" t="str">
            <v>(TL trillion)</v>
          </cell>
          <cell r="S92" t="str">
            <v>(TL trillion)</v>
          </cell>
          <cell r="T92" t="str">
            <v xml:space="preserve"> (%)</v>
          </cell>
        </row>
        <row r="93">
          <cell r="D93" t="str">
            <v>28 February 2003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  <cell r="K93">
            <v>0</v>
          </cell>
          <cell r="M93">
            <v>2.9</v>
          </cell>
          <cell r="O93">
            <v>4.7624322000000001</v>
          </cell>
          <cell r="Q93">
            <v>4.7624322000000001</v>
          </cell>
        </row>
        <row r="94">
          <cell r="D94" t="str">
            <v>1 March 2003(*)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O94">
            <v>0</v>
          </cell>
          <cell r="Q94">
            <v>0</v>
          </cell>
        </row>
        <row r="95">
          <cell r="D95" t="str">
            <v>2 March 2003</v>
          </cell>
          <cell r="I95">
            <v>0</v>
          </cell>
          <cell r="J95">
            <v>0</v>
          </cell>
          <cell r="K95">
            <v>0</v>
          </cell>
          <cell r="M95">
            <v>0</v>
          </cell>
          <cell r="O95">
            <v>0</v>
          </cell>
          <cell r="Q95">
            <v>0</v>
          </cell>
        </row>
        <row r="96">
          <cell r="D96" t="str">
            <v>3 March 2003</v>
          </cell>
          <cell r="I96">
            <v>0</v>
          </cell>
          <cell r="J96">
            <v>0</v>
          </cell>
          <cell r="K96">
            <v>0</v>
          </cell>
          <cell r="M96">
            <v>6.1</v>
          </cell>
          <cell r="O96">
            <v>9.6999999999999993</v>
          </cell>
          <cell r="Q96">
            <v>9.6999999999999993</v>
          </cell>
        </row>
        <row r="97">
          <cell r="D97" t="str">
            <v>4 March 2003</v>
          </cell>
          <cell r="I97">
            <v>0</v>
          </cell>
          <cell r="J97">
            <v>0</v>
          </cell>
          <cell r="K97">
            <v>0</v>
          </cell>
          <cell r="M97">
            <v>1.2</v>
          </cell>
          <cell r="O97">
            <v>2</v>
          </cell>
          <cell r="Q97">
            <v>2</v>
          </cell>
          <cell r="S97">
            <v>2847.0365946314</v>
          </cell>
          <cell r="T97">
            <v>0.7353747472816643</v>
          </cell>
        </row>
        <row r="98">
          <cell r="D98" t="str">
            <v>5 March 2003</v>
          </cell>
          <cell r="I98">
            <v>3924.6156974219198</v>
          </cell>
          <cell r="J98">
            <v>3876.6367678219199</v>
          </cell>
          <cell r="K98">
            <v>47.978929600000001</v>
          </cell>
          <cell r="M98">
            <v>0.2</v>
          </cell>
          <cell r="O98">
            <v>1.2</v>
          </cell>
          <cell r="Q98">
            <v>3925.8156974219196</v>
          </cell>
        </row>
        <row r="99">
          <cell r="D99" t="str">
            <v>6 March 2003</v>
          </cell>
          <cell r="I99">
            <v>0</v>
          </cell>
          <cell r="J99">
            <v>0</v>
          </cell>
          <cell r="K99">
            <v>0</v>
          </cell>
          <cell r="M99">
            <v>2.7</v>
          </cell>
          <cell r="O99">
            <v>4.4000000000000004</v>
          </cell>
          <cell r="Q99">
            <v>4.4000000000000004</v>
          </cell>
        </row>
        <row r="100">
          <cell r="D100" t="str">
            <v>7 March 2003</v>
          </cell>
          <cell r="I100">
            <v>0</v>
          </cell>
          <cell r="J100">
            <v>0</v>
          </cell>
          <cell r="K100">
            <v>0</v>
          </cell>
          <cell r="M100">
            <v>1.7</v>
          </cell>
          <cell r="O100">
            <v>2.8</v>
          </cell>
          <cell r="Q100">
            <v>2.8</v>
          </cell>
        </row>
        <row r="101">
          <cell r="D101" t="str">
            <v>8 March 2003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O101">
            <v>0</v>
          </cell>
          <cell r="Q101">
            <v>0</v>
          </cell>
        </row>
        <row r="102">
          <cell r="D102" t="str">
            <v>9 March 2003</v>
          </cell>
          <cell r="I102">
            <v>0</v>
          </cell>
          <cell r="J102">
            <v>0</v>
          </cell>
          <cell r="K102">
            <v>0</v>
          </cell>
          <cell r="M102">
            <v>0</v>
          </cell>
          <cell r="O102">
            <v>0</v>
          </cell>
          <cell r="Q102">
            <v>0</v>
          </cell>
        </row>
        <row r="103">
          <cell r="D103" t="str">
            <v>10 March 2003</v>
          </cell>
          <cell r="I103">
            <v>12.0010987</v>
          </cell>
          <cell r="J103">
            <v>0</v>
          </cell>
          <cell r="K103">
            <v>12.0010987</v>
          </cell>
          <cell r="M103">
            <v>338.8</v>
          </cell>
          <cell r="O103">
            <v>546.29999999999995</v>
          </cell>
          <cell r="Q103">
            <v>558.30109870000001</v>
          </cell>
        </row>
        <row r="104">
          <cell r="D104" t="str">
            <v>11 March 2003</v>
          </cell>
          <cell r="I104">
            <v>0</v>
          </cell>
          <cell r="J104">
            <v>0</v>
          </cell>
          <cell r="K104">
            <v>0</v>
          </cell>
          <cell r="M104">
            <v>2.5</v>
          </cell>
          <cell r="O104">
            <v>4</v>
          </cell>
          <cell r="Q104">
            <v>4</v>
          </cell>
          <cell r="S104">
            <v>290.55253856399997</v>
          </cell>
          <cell r="T104">
            <v>0.69392157544970579</v>
          </cell>
        </row>
        <row r="105">
          <cell r="D105" t="str">
            <v>12 March 2003</v>
          </cell>
          <cell r="I105">
            <v>550.20440919789996</v>
          </cell>
          <cell r="J105">
            <v>7.4071027999999997</v>
          </cell>
          <cell r="K105">
            <v>542.7973063979</v>
          </cell>
          <cell r="M105">
            <v>121</v>
          </cell>
          <cell r="O105">
            <v>195.3</v>
          </cell>
          <cell r="Q105">
            <v>745.50440919790003</v>
          </cell>
        </row>
        <row r="106">
          <cell r="D106" t="str">
            <v>13 March 2003</v>
          </cell>
          <cell r="I106">
            <v>0</v>
          </cell>
          <cell r="J106">
            <v>0</v>
          </cell>
          <cell r="K106">
            <v>0</v>
          </cell>
          <cell r="M106">
            <v>113.8</v>
          </cell>
          <cell r="O106">
            <v>183.2</v>
          </cell>
          <cell r="Q106">
            <v>183.2</v>
          </cell>
        </row>
        <row r="107">
          <cell r="D107" t="str">
            <v>14 March 2003</v>
          </cell>
          <cell r="I107">
            <v>0</v>
          </cell>
          <cell r="J107">
            <v>0</v>
          </cell>
          <cell r="K107">
            <v>0</v>
          </cell>
          <cell r="M107">
            <v>45.6</v>
          </cell>
          <cell r="O107">
            <v>74.5</v>
          </cell>
          <cell r="Q107">
            <v>74.5</v>
          </cell>
        </row>
        <row r="108">
          <cell r="D108" t="str">
            <v>15 March 2003</v>
          </cell>
          <cell r="I108">
            <v>10.06742375</v>
          </cell>
          <cell r="J108">
            <v>0</v>
          </cell>
          <cell r="K108">
            <v>10.06742375</v>
          </cell>
          <cell r="M108">
            <v>0</v>
          </cell>
          <cell r="O108">
            <v>0</v>
          </cell>
          <cell r="Q108">
            <v>10.06742375</v>
          </cell>
        </row>
        <row r="109">
          <cell r="D109" t="str">
            <v>16 March 2003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O109">
            <v>0</v>
          </cell>
          <cell r="Q109">
            <v>0</v>
          </cell>
        </row>
        <row r="110">
          <cell r="D110" t="str">
            <v>17 March 2003</v>
          </cell>
          <cell r="I110">
            <v>0</v>
          </cell>
          <cell r="J110">
            <v>0</v>
          </cell>
          <cell r="K110">
            <v>0</v>
          </cell>
          <cell r="M110">
            <v>70.3</v>
          </cell>
          <cell r="O110">
            <v>114.1</v>
          </cell>
          <cell r="Q110">
            <v>114.1</v>
          </cell>
          <cell r="S110">
            <v>1063.5148599943</v>
          </cell>
          <cell r="T110">
            <v>0.93285172472027966</v>
          </cell>
        </row>
        <row r="111">
          <cell r="D111" t="str">
            <v>18 March 2003</v>
          </cell>
          <cell r="I111">
            <v>10.000161</v>
          </cell>
          <cell r="J111">
            <v>0</v>
          </cell>
          <cell r="K111">
            <v>10.000161</v>
          </cell>
          <cell r="M111">
            <v>0.3</v>
          </cell>
          <cell r="O111">
            <v>0.4</v>
          </cell>
          <cell r="Q111">
            <v>10.400161000000001</v>
          </cell>
          <cell r="S111">
            <v>4146.4021782331001</v>
          </cell>
          <cell r="T111">
            <v>0.84485721810915382</v>
          </cell>
        </row>
        <row r="112">
          <cell r="D112" t="str">
            <v>19 March 2003</v>
          </cell>
          <cell r="I112">
            <v>5202.3160448978997</v>
          </cell>
          <cell r="J112">
            <v>4614.2170299978998</v>
          </cell>
          <cell r="K112">
            <v>588.09901490000004</v>
          </cell>
          <cell r="M112">
            <v>1.7</v>
          </cell>
          <cell r="O112">
            <v>2.7</v>
          </cell>
          <cell r="Q112">
            <v>5205.0160448978995</v>
          </cell>
        </row>
        <row r="113">
          <cell r="D113" t="str">
            <v>20 March 2003</v>
          </cell>
          <cell r="I113">
            <v>0</v>
          </cell>
          <cell r="J113">
            <v>0</v>
          </cell>
          <cell r="K113">
            <v>0</v>
          </cell>
          <cell r="M113">
            <v>65.7</v>
          </cell>
          <cell r="O113">
            <v>106.6</v>
          </cell>
          <cell r="Q113">
            <v>106.6</v>
          </cell>
        </row>
        <row r="114">
          <cell r="D114" t="str">
            <v>21 March 2003</v>
          </cell>
          <cell r="I114">
            <v>0</v>
          </cell>
          <cell r="J114">
            <v>0</v>
          </cell>
          <cell r="K114">
            <v>0</v>
          </cell>
          <cell r="M114">
            <v>2.8</v>
          </cell>
          <cell r="O114">
            <v>4.6574389399999996</v>
          </cell>
          <cell r="Q114">
            <v>4.6574389399999996</v>
          </cell>
        </row>
        <row r="115">
          <cell r="D115" t="str">
            <v>22 March 2003</v>
          </cell>
          <cell r="I115">
            <v>0</v>
          </cell>
          <cell r="J115">
            <v>0</v>
          </cell>
          <cell r="K115">
            <v>0</v>
          </cell>
          <cell r="M115">
            <v>0</v>
          </cell>
          <cell r="O115">
            <v>0</v>
          </cell>
          <cell r="Q115">
            <v>0</v>
          </cell>
        </row>
        <row r="116">
          <cell r="D116" t="str">
            <v>23 March 2003</v>
          </cell>
          <cell r="I116">
            <v>0</v>
          </cell>
          <cell r="J116">
            <v>0</v>
          </cell>
          <cell r="K116">
            <v>0</v>
          </cell>
          <cell r="M116">
            <v>0</v>
          </cell>
          <cell r="O116">
            <v>0</v>
          </cell>
          <cell r="Q116">
            <v>0</v>
          </cell>
        </row>
        <row r="117">
          <cell r="D117" t="str">
            <v>24 March 2003</v>
          </cell>
          <cell r="I117">
            <v>25.382245400753099</v>
          </cell>
          <cell r="J117">
            <v>0</v>
          </cell>
          <cell r="K117">
            <v>25.382245400753099</v>
          </cell>
          <cell r="M117">
            <v>0.86193299999999995</v>
          </cell>
          <cell r="O117">
            <v>1.4337143992396499</v>
          </cell>
          <cell r="Q117">
            <v>26.815959799992751</v>
          </cell>
        </row>
        <row r="118">
          <cell r="D118" t="str">
            <v>25 March 2003</v>
          </cell>
          <cell r="I118">
            <v>9.0466470999999995</v>
          </cell>
          <cell r="J118">
            <v>0</v>
          </cell>
          <cell r="K118">
            <v>9.0466470999999995</v>
          </cell>
          <cell r="M118">
            <v>9.9</v>
          </cell>
          <cell r="O118">
            <v>16.467373395000003</v>
          </cell>
          <cell r="Q118">
            <v>25.514020495000004</v>
          </cell>
        </row>
        <row r="119">
          <cell r="D119" t="str">
            <v>26 March 2003</v>
          </cell>
          <cell r="I119">
            <v>395.38834558399998</v>
          </cell>
          <cell r="J119">
            <v>0</v>
          </cell>
          <cell r="K119">
            <v>395.38834558399998</v>
          </cell>
          <cell r="M119">
            <v>5.2</v>
          </cell>
          <cell r="O119">
            <v>8.6495294600000001</v>
          </cell>
          <cell r="Q119">
            <v>404.03787504399997</v>
          </cell>
        </row>
        <row r="120">
          <cell r="D120" t="str">
            <v>27 March 2003</v>
          </cell>
          <cell r="I120">
            <v>0</v>
          </cell>
          <cell r="J120">
            <v>0</v>
          </cell>
          <cell r="K120">
            <v>0</v>
          </cell>
          <cell r="M120">
            <v>46.3</v>
          </cell>
          <cell r="O120">
            <v>77.014079615</v>
          </cell>
          <cell r="Q120">
            <v>77.014079615</v>
          </cell>
        </row>
        <row r="121">
          <cell r="D121" t="str">
            <v>28 March 2003</v>
          </cell>
          <cell r="E121">
            <v>1563</v>
          </cell>
          <cell r="F121">
            <v>163</v>
          </cell>
          <cell r="G121">
            <v>1726</v>
          </cell>
          <cell r="I121">
            <v>0</v>
          </cell>
          <cell r="J121">
            <v>0</v>
          </cell>
          <cell r="K121">
            <v>0</v>
          </cell>
          <cell r="M121">
            <v>38.6</v>
          </cell>
          <cell r="O121">
            <v>64.206122530000002</v>
          </cell>
          <cell r="Q121">
            <v>64.206122530000002</v>
          </cell>
        </row>
        <row r="122">
          <cell r="D122" t="str">
            <v>29 March 2003</v>
          </cell>
          <cell r="I122">
            <v>0</v>
          </cell>
          <cell r="J122">
            <v>0</v>
          </cell>
          <cell r="K122">
            <v>0</v>
          </cell>
          <cell r="M122">
            <v>0</v>
          </cell>
          <cell r="O122">
            <v>0</v>
          </cell>
          <cell r="Q122">
            <v>0</v>
          </cell>
        </row>
        <row r="123">
          <cell r="D123" t="str">
            <v>30 March 2003</v>
          </cell>
          <cell r="I123">
            <v>0</v>
          </cell>
          <cell r="J123">
            <v>0</v>
          </cell>
          <cell r="K123">
            <v>0</v>
          </cell>
          <cell r="M123">
            <v>0</v>
          </cell>
          <cell r="O123">
            <v>0</v>
          </cell>
          <cell r="Q123">
            <v>0</v>
          </cell>
        </row>
        <row r="124">
          <cell r="D124" t="str">
            <v>31 March 2003</v>
          </cell>
          <cell r="I124">
            <v>0</v>
          </cell>
          <cell r="J124">
            <v>0</v>
          </cell>
          <cell r="K124">
            <v>0</v>
          </cell>
          <cell r="M124">
            <v>7.3557680000000003</v>
          </cell>
          <cell r="O124">
            <v>12.2353715417164</v>
          </cell>
          <cell r="Q124">
            <v>12.2353715417164</v>
          </cell>
        </row>
        <row r="126">
          <cell r="D126" t="str">
            <v>TOTAL :</v>
          </cell>
          <cell r="E126">
            <v>1563</v>
          </cell>
          <cell r="F126">
            <v>163</v>
          </cell>
          <cell r="G126">
            <v>1726</v>
          </cell>
          <cell r="I126">
            <v>10139.022073052472</v>
          </cell>
          <cell r="J126">
            <v>8498.2609006198199</v>
          </cell>
          <cell r="K126">
            <v>1640.7611724326532</v>
          </cell>
          <cell r="M126">
            <v>882.61770100000001</v>
          </cell>
          <cell r="O126">
            <v>1431.8636298809561</v>
          </cell>
          <cell r="Q126">
            <v>11570.885702933429</v>
          </cell>
          <cell r="S126">
            <v>8347.5061714227995</v>
          </cell>
        </row>
        <row r="127">
          <cell r="D127" t="str">
            <v>(*) USD (Buying rate) Projection in March: 1.700.000</v>
          </cell>
        </row>
        <row r="128">
          <cell r="D128" t="str">
            <v>(**)External debt service of the consolidated budget and the guaranteed debt in cash outflow basis (projection)</v>
          </cell>
        </row>
        <row r="131">
          <cell r="D131" t="str">
            <v>TREASURY APRIL DEPOSITS AND DEBT SERVICE   (As of 25.04.2003)</v>
          </cell>
        </row>
        <row r="133">
          <cell r="E133" t="str">
            <v>Treasury's cash position</v>
          </cell>
          <cell r="I133" t="str">
            <v>Projected debt service</v>
          </cell>
          <cell r="S133" t="str">
            <v>Auction resulsts</v>
          </cell>
        </row>
        <row r="134">
          <cell r="I134" t="str">
            <v>Domestic redemptions</v>
          </cell>
          <cell r="M134" t="str">
            <v>External</v>
          </cell>
          <cell r="O134" t="str">
            <v xml:space="preserve">External </v>
          </cell>
          <cell r="Q134" t="str">
            <v>TOTAL DEBT</v>
          </cell>
          <cell r="S134" t="str">
            <v>Net proceeds</v>
          </cell>
          <cell r="T134" t="str">
            <v>Percent of</v>
          </cell>
        </row>
        <row r="135">
          <cell r="E135" t="str">
            <v xml:space="preserve">TL deposits </v>
          </cell>
          <cell r="F135" t="str">
            <v>FX deposits</v>
          </cell>
          <cell r="G135" t="str">
            <v xml:space="preserve">TOTAL </v>
          </cell>
          <cell r="I135" t="str">
            <v>Total</v>
          </cell>
          <cell r="J135" t="str">
            <v xml:space="preserve">To Market  </v>
          </cell>
          <cell r="K135" t="str">
            <v>To Public</v>
          </cell>
          <cell r="M135" t="str">
            <v>debt service (**)</v>
          </cell>
          <cell r="O135" t="str">
            <v>debt service</v>
          </cell>
          <cell r="Q135" t="str">
            <v>SERVİCE</v>
          </cell>
          <cell r="S135" t="str">
            <v>from auction</v>
          </cell>
          <cell r="T135" t="str">
            <v>bids accepted</v>
          </cell>
        </row>
        <row r="136">
          <cell r="E136" t="str">
            <v>(TL trillion)</v>
          </cell>
          <cell r="F136" t="str">
            <v>(TL trillion)</v>
          </cell>
          <cell r="G136" t="str">
            <v>(TL trillion)</v>
          </cell>
          <cell r="I136" t="str">
            <v>(TL trillion)</v>
          </cell>
          <cell r="M136" t="str">
            <v>(US $ million)</v>
          </cell>
          <cell r="O136" t="str">
            <v>(TL trillion)(**)</v>
          </cell>
          <cell r="Q136" t="str">
            <v>(TL trillion)</v>
          </cell>
          <cell r="S136" t="str">
            <v>(TL trillion)</v>
          </cell>
          <cell r="T136" t="str">
            <v xml:space="preserve"> (%)</v>
          </cell>
        </row>
        <row r="137">
          <cell r="D137" t="str">
            <v>31 March 2003</v>
          </cell>
          <cell r="E137">
            <v>1281.2280000000001</v>
          </cell>
          <cell r="F137">
            <v>169.3</v>
          </cell>
          <cell r="G137">
            <v>1450.528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O137">
            <v>0</v>
          </cell>
          <cell r="Q137">
            <v>0</v>
          </cell>
        </row>
        <row r="138">
          <cell r="D138" t="str">
            <v>1 April 2003</v>
          </cell>
          <cell r="I138">
            <v>0</v>
          </cell>
          <cell r="J138">
            <v>0</v>
          </cell>
          <cell r="K138">
            <v>0</v>
          </cell>
          <cell r="M138">
            <v>0.2</v>
          </cell>
          <cell r="O138">
            <v>0.4</v>
          </cell>
          <cell r="Q138">
            <v>0.4</v>
          </cell>
        </row>
        <row r="139">
          <cell r="D139" t="str">
            <v>2 April 2003</v>
          </cell>
          <cell r="I139">
            <v>25.470532399999996</v>
          </cell>
          <cell r="J139">
            <v>0</v>
          </cell>
          <cell r="K139">
            <v>25.470532399999996</v>
          </cell>
          <cell r="M139">
            <v>4.9000000000000004</v>
          </cell>
          <cell r="O139">
            <v>8.4</v>
          </cell>
          <cell r="Q139">
            <v>33.870532399999995</v>
          </cell>
        </row>
        <row r="140">
          <cell r="D140" t="str">
            <v>3 April 2003</v>
          </cell>
          <cell r="I140">
            <v>0</v>
          </cell>
          <cell r="J140">
            <v>0</v>
          </cell>
          <cell r="K140">
            <v>0</v>
          </cell>
          <cell r="M140">
            <v>22.5</v>
          </cell>
          <cell r="O140">
            <v>38.6</v>
          </cell>
          <cell r="Q140">
            <v>38.6</v>
          </cell>
        </row>
        <row r="141">
          <cell r="D141" t="str">
            <v>4 April 2003</v>
          </cell>
          <cell r="I141">
            <v>0</v>
          </cell>
          <cell r="J141">
            <v>0</v>
          </cell>
          <cell r="K141">
            <v>0</v>
          </cell>
          <cell r="M141">
            <v>0.4</v>
          </cell>
          <cell r="O141">
            <v>0.7</v>
          </cell>
          <cell r="Q141">
            <v>0.7</v>
          </cell>
        </row>
        <row r="142">
          <cell r="D142" t="str">
            <v>5 April 2003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O142">
            <v>0</v>
          </cell>
          <cell r="Q142">
            <v>0</v>
          </cell>
        </row>
        <row r="143">
          <cell r="D143" t="str">
            <v>6 April 2003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O143">
            <v>0</v>
          </cell>
          <cell r="Q143">
            <v>0</v>
          </cell>
        </row>
        <row r="144">
          <cell r="D144" t="str">
            <v>7 April 2003</v>
          </cell>
          <cell r="I144">
            <v>0</v>
          </cell>
          <cell r="J144">
            <v>0</v>
          </cell>
          <cell r="K144">
            <v>0</v>
          </cell>
          <cell r="M144">
            <v>5.7</v>
          </cell>
          <cell r="O144">
            <v>9.5</v>
          </cell>
          <cell r="Q144">
            <v>9.5</v>
          </cell>
          <cell r="S144">
            <v>1639.8454399678999</v>
          </cell>
          <cell r="T144">
            <v>0.96026213249469472</v>
          </cell>
        </row>
        <row r="145">
          <cell r="D145" t="str">
            <v>8 April 2003</v>
          </cell>
          <cell r="I145">
            <v>1.0034780000000001</v>
          </cell>
          <cell r="J145">
            <v>0</v>
          </cell>
          <cell r="K145">
            <v>1.0034780000000001</v>
          </cell>
          <cell r="M145">
            <v>10.3</v>
          </cell>
          <cell r="O145">
            <v>17.399999999999999</v>
          </cell>
          <cell r="Q145">
            <v>18.403478</v>
          </cell>
          <cell r="S145">
            <v>4455.9446795223002</v>
          </cell>
          <cell r="T145">
            <v>0.87763121793677712</v>
          </cell>
        </row>
        <row r="146">
          <cell r="D146" t="str">
            <v>9 April 2003</v>
          </cell>
          <cell r="I146">
            <v>5306.1562486699995</v>
          </cell>
          <cell r="J146">
            <v>4720.9434766699997</v>
          </cell>
          <cell r="K146">
            <v>585.21277199999986</v>
          </cell>
          <cell r="M146">
            <v>65.7</v>
          </cell>
          <cell r="O146">
            <v>108.5</v>
          </cell>
          <cell r="Q146">
            <v>5414.6562486699995</v>
          </cell>
        </row>
        <row r="147">
          <cell r="D147" t="str">
            <v>10 April 2003</v>
          </cell>
          <cell r="I147">
            <v>0</v>
          </cell>
          <cell r="J147">
            <v>0</v>
          </cell>
          <cell r="K147">
            <v>0</v>
          </cell>
          <cell r="M147">
            <v>41.8</v>
          </cell>
          <cell r="O147">
            <v>70.2</v>
          </cell>
          <cell r="Q147">
            <v>70.2</v>
          </cell>
        </row>
        <row r="148">
          <cell r="D148" t="str">
            <v>11 April 2003</v>
          </cell>
          <cell r="E148">
            <v>1197.171</v>
          </cell>
          <cell r="F148">
            <v>158.565</v>
          </cell>
          <cell r="G148">
            <v>1355.7360000000001</v>
          </cell>
          <cell r="I148">
            <v>0</v>
          </cell>
          <cell r="J148">
            <v>0</v>
          </cell>
          <cell r="K148">
            <v>0</v>
          </cell>
          <cell r="M148">
            <v>136.69999999999999</v>
          </cell>
          <cell r="O148">
            <v>231.8</v>
          </cell>
          <cell r="Q148">
            <v>231.8</v>
          </cell>
        </row>
        <row r="149">
          <cell r="D149" t="str">
            <v>12 April 2003</v>
          </cell>
          <cell r="I149">
            <v>0</v>
          </cell>
          <cell r="J149">
            <v>0</v>
          </cell>
          <cell r="K149">
            <v>0</v>
          </cell>
          <cell r="M149">
            <v>0</v>
          </cell>
          <cell r="O149">
            <v>0</v>
          </cell>
          <cell r="Q149">
            <v>0</v>
          </cell>
        </row>
        <row r="150">
          <cell r="D150" t="str">
            <v>13 April 2003</v>
          </cell>
          <cell r="I150">
            <v>0</v>
          </cell>
          <cell r="J150">
            <v>0</v>
          </cell>
          <cell r="K150">
            <v>0</v>
          </cell>
          <cell r="M150">
            <v>0</v>
          </cell>
          <cell r="O150">
            <v>0</v>
          </cell>
          <cell r="Q150">
            <v>0</v>
          </cell>
        </row>
        <row r="151">
          <cell r="D151" t="str">
            <v>14 April 2003</v>
          </cell>
          <cell r="I151">
            <v>0</v>
          </cell>
          <cell r="J151">
            <v>0</v>
          </cell>
          <cell r="K151">
            <v>0</v>
          </cell>
          <cell r="M151">
            <v>5.6</v>
          </cell>
          <cell r="O151">
            <v>9.1999999999999993</v>
          </cell>
          <cell r="Q151">
            <v>9.1999999999999993</v>
          </cell>
        </row>
        <row r="152">
          <cell r="D152" t="str">
            <v>15 April 2003</v>
          </cell>
          <cell r="I152">
            <v>11.000065300000001</v>
          </cell>
          <cell r="J152">
            <v>0</v>
          </cell>
          <cell r="K152">
            <v>11.000065300000001</v>
          </cell>
          <cell r="M152">
            <v>59.7</v>
          </cell>
          <cell r="O152">
            <v>97.9</v>
          </cell>
          <cell r="Q152">
            <v>108.90006530000001</v>
          </cell>
        </row>
        <row r="153">
          <cell r="D153" t="str">
            <v>16 April 2003</v>
          </cell>
          <cell r="I153">
            <v>488.3986287825</v>
          </cell>
          <cell r="J153">
            <v>0</v>
          </cell>
          <cell r="K153">
            <v>488.3986287825</v>
          </cell>
          <cell r="M153">
            <v>6.8</v>
          </cell>
          <cell r="O153">
            <v>11.1</v>
          </cell>
          <cell r="Q153">
            <v>499.49862878250002</v>
          </cell>
        </row>
        <row r="154">
          <cell r="D154" t="str">
            <v>17 April 2003</v>
          </cell>
          <cell r="I154">
            <v>0</v>
          </cell>
          <cell r="J154">
            <v>0</v>
          </cell>
          <cell r="K154">
            <v>0</v>
          </cell>
          <cell r="M154">
            <v>63.7</v>
          </cell>
          <cell r="O154">
            <v>103</v>
          </cell>
          <cell r="Q154">
            <v>103</v>
          </cell>
        </row>
        <row r="155">
          <cell r="D155" t="str">
            <v>18 April 2003</v>
          </cell>
          <cell r="E155">
            <v>516.29999999999995</v>
          </cell>
          <cell r="F155">
            <v>78</v>
          </cell>
          <cell r="G155">
            <v>594.29999999999995</v>
          </cell>
          <cell r="I155">
            <v>0</v>
          </cell>
          <cell r="J155">
            <v>0</v>
          </cell>
          <cell r="K155">
            <v>0</v>
          </cell>
          <cell r="M155">
            <v>4</v>
          </cell>
          <cell r="O155">
            <v>6.6</v>
          </cell>
          <cell r="Q155">
            <v>6.6</v>
          </cell>
        </row>
        <row r="156">
          <cell r="D156" t="str">
            <v>19 April 2003</v>
          </cell>
          <cell r="I156">
            <v>0</v>
          </cell>
          <cell r="J156">
            <v>0</v>
          </cell>
          <cell r="K156">
            <v>0</v>
          </cell>
          <cell r="M156">
            <v>0</v>
          </cell>
          <cell r="O156">
            <v>0</v>
          </cell>
          <cell r="Q156">
            <v>0</v>
          </cell>
        </row>
        <row r="157">
          <cell r="D157" t="str">
            <v>20 April 2003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O157">
            <v>0</v>
          </cell>
          <cell r="Q157">
            <v>0</v>
          </cell>
        </row>
        <row r="158">
          <cell r="D158" t="str">
            <v>21 April 2003</v>
          </cell>
          <cell r="I158">
            <v>0</v>
          </cell>
          <cell r="J158">
            <v>0</v>
          </cell>
          <cell r="K158">
            <v>0</v>
          </cell>
          <cell r="M158">
            <v>0.8</v>
          </cell>
          <cell r="O158">
            <v>1.3</v>
          </cell>
          <cell r="Q158">
            <v>1.3</v>
          </cell>
        </row>
        <row r="159">
          <cell r="D159" t="str">
            <v>22 April 2003</v>
          </cell>
          <cell r="I159">
            <v>0</v>
          </cell>
          <cell r="J159">
            <v>0</v>
          </cell>
          <cell r="K159">
            <v>0</v>
          </cell>
          <cell r="M159">
            <v>12</v>
          </cell>
          <cell r="O159">
            <v>19.399999999999999</v>
          </cell>
          <cell r="Q159">
            <v>19.399999999999999</v>
          </cell>
          <cell r="S159">
            <v>3540.0352849475998</v>
          </cell>
          <cell r="T159">
            <v>0.80829594627577561</v>
          </cell>
        </row>
        <row r="160">
          <cell r="D160" t="str">
            <v>23 April 2003</v>
          </cell>
          <cell r="I160">
            <v>380.99300207358999</v>
          </cell>
          <cell r="J160">
            <v>292.403593</v>
          </cell>
          <cell r="K160">
            <v>88.589409073589977</v>
          </cell>
          <cell r="M160">
            <v>0</v>
          </cell>
          <cell r="O160">
            <v>0</v>
          </cell>
          <cell r="Q160">
            <v>380.99300207358999</v>
          </cell>
        </row>
        <row r="161">
          <cell r="D161" t="str">
            <v>24 April 2003</v>
          </cell>
          <cell r="I161">
            <v>1685.1010692500001</v>
          </cell>
          <cell r="J161">
            <v>1675.1009872500001</v>
          </cell>
          <cell r="K161">
            <v>10.000082000000001</v>
          </cell>
          <cell r="M161">
            <v>9.4</v>
          </cell>
          <cell r="O161">
            <v>15.1</v>
          </cell>
          <cell r="Q161">
            <v>1700.20106925</v>
          </cell>
        </row>
        <row r="162">
          <cell r="D162" t="str">
            <v>25 April 2003</v>
          </cell>
          <cell r="E162">
            <v>2088.6999999999998</v>
          </cell>
          <cell r="F162">
            <v>1199.7</v>
          </cell>
          <cell r="G162">
            <v>3288.3999999999996</v>
          </cell>
          <cell r="I162">
            <v>0</v>
          </cell>
          <cell r="J162">
            <v>0</v>
          </cell>
          <cell r="K162">
            <v>0</v>
          </cell>
          <cell r="M162">
            <v>2.6</v>
          </cell>
          <cell r="O162">
            <v>4.2</v>
          </cell>
          <cell r="Q162">
            <v>4.2</v>
          </cell>
        </row>
        <row r="163">
          <cell r="D163" t="str">
            <v>26 April 2003</v>
          </cell>
          <cell r="I163">
            <v>28.590501350000004</v>
          </cell>
          <cell r="J163">
            <v>0</v>
          </cell>
          <cell r="K163">
            <v>28.590501350000004</v>
          </cell>
          <cell r="M163">
            <v>0</v>
          </cell>
          <cell r="O163">
            <v>0</v>
          </cell>
          <cell r="Q163">
            <v>28.590501350000004</v>
          </cell>
        </row>
        <row r="164">
          <cell r="D164" t="str">
            <v>27 April 2003</v>
          </cell>
          <cell r="I164">
            <v>0</v>
          </cell>
          <cell r="J164">
            <v>0</v>
          </cell>
          <cell r="K164">
            <v>0</v>
          </cell>
          <cell r="M164">
            <v>6.7276847126706407</v>
          </cell>
          <cell r="O164">
            <v>11.000065300000001</v>
          </cell>
          <cell r="Q164">
            <v>11.000065300000001</v>
          </cell>
        </row>
        <row r="165">
          <cell r="D165" t="str">
            <v>28 April 2003</v>
          </cell>
          <cell r="I165">
            <v>0</v>
          </cell>
          <cell r="J165">
            <v>0</v>
          </cell>
          <cell r="K165">
            <v>0</v>
          </cell>
          <cell r="M165">
            <v>3.8</v>
          </cell>
          <cell r="O165">
            <v>6.1</v>
          </cell>
          <cell r="Q165">
            <v>6.1</v>
          </cell>
        </row>
        <row r="166">
          <cell r="D166" t="str">
            <v>29 April 2003</v>
          </cell>
          <cell r="I166">
            <v>0</v>
          </cell>
          <cell r="J166">
            <v>0</v>
          </cell>
          <cell r="K166">
            <v>0</v>
          </cell>
          <cell r="M166">
            <v>96.8</v>
          </cell>
          <cell r="O166">
            <v>154.80000000000001</v>
          </cell>
          <cell r="Q166">
            <v>154.80000000000001</v>
          </cell>
        </row>
        <row r="167">
          <cell r="D167" t="str">
            <v>30 April 2003</v>
          </cell>
          <cell r="I167">
            <v>181.86</v>
          </cell>
          <cell r="J167">
            <v>0</v>
          </cell>
          <cell r="K167">
            <v>181.86</v>
          </cell>
          <cell r="M167">
            <v>4.2</v>
          </cell>
          <cell r="O167">
            <v>7.8</v>
          </cell>
          <cell r="Q167">
            <v>189.66000000000003</v>
          </cell>
        </row>
        <row r="169">
          <cell r="D169" t="str">
            <v>TOTAL :</v>
          </cell>
          <cell r="I169">
            <v>8108.5735258260893</v>
          </cell>
          <cell r="J169">
            <v>6688.4480569199995</v>
          </cell>
          <cell r="K169">
            <v>1420.1254689060897</v>
          </cell>
          <cell r="M169">
            <v>564.3276847126707</v>
          </cell>
          <cell r="O169">
            <v>933.00006529999996</v>
          </cell>
          <cell r="Q169">
            <v>9041.5735911260908</v>
          </cell>
          <cell r="S169">
            <v>9635.8254044378009</v>
          </cell>
        </row>
        <row r="170">
          <cell r="D170" t="str">
            <v>(*) USD (Buying rate) Projection in April: 1.653.448</v>
          </cell>
        </row>
        <row r="171">
          <cell r="D171" t="str">
            <v>(**)External debt service of the consolidated budget and the guaranteed debt in cash outflow basis (projection)</v>
          </cell>
        </row>
      </sheetData>
      <sheetData sheetId="14" refreshError="1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ylar boş"/>
      <sheetName val="yeni dağılım Mart01"/>
      <sheetName val="final6.12"/>
      <sheetName val="incl.priv."/>
      <sheetName val="Sheet3"/>
      <sheetName val="Sheet2"/>
      <sheetName val="17 KASIM MUTABAKAT"/>
      <sheetName val=" maliye ile frontloading-bos"/>
      <sheetName val="frontloading 17 kasım"/>
      <sheetName val="Sheet1"/>
      <sheetName val="AYR. HARC. PROG.-14.11.00"/>
      <sheetName val="2001 BUTCE-LOI4"/>
      <sheetName val="gelir (vergi cihan 11 kasim 0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R ZARAR"/>
      <sheetName val="KAR ZARAR (2)"/>
      <sheetName val="ANALİTİK"/>
      <sheetName val="FİNANS"/>
      <sheetName val="D.VAR1"/>
      <sheetName val="D.VAR2"/>
      <sheetName val="AMORT"/>
      <sheetName val="BRMFİY"/>
      <sheetName val="MALİ"/>
      <sheetName val="ÜRTM"/>
      <sheetName val="İSTH"/>
      <sheetName val="PER-HAR"/>
      <sheetName val="STOK"/>
      <sheetName val="İT-İH"/>
      <sheetName val="DBORÇ"/>
      <sheetName val="KANYÜK"/>
      <sheetName val="YATKUR"/>
      <sheetName val="BNKKRD"/>
      <sheetName val="BRSATM "/>
      <sheetName val="HSLT"/>
      <sheetName val="BORCAL"/>
      <sheetName val="FİYAT"/>
      <sheetName val="İŞTRK"/>
      <sheetName val="ANKET"/>
      <sheetName val="Sheet4"/>
      <sheetName val="Sheet5"/>
      <sheetName val="bus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SIM"/>
      <sheetName val="EKIM"/>
      <sheetName val="EYLUL"/>
      <sheetName val="AĞUSTOS"/>
      <sheetName val="TEMMUZ"/>
      <sheetName val="HAZİRAN"/>
      <sheetName val="MAYIS"/>
      <sheetName val="NISAN"/>
      <sheetName val="MART"/>
      <sheetName val="SUBAT"/>
      <sheetName val="OCAK"/>
      <sheetName val="GRAFIK1 - Stok ayrım"/>
      <sheetName val="ARALIK"/>
      <sheetName val="stok ayrım"/>
      <sheetName val="KAMU-PIYASA"/>
      <sheetName val="döv cins-end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7">
          <cell r="B7" t="str">
            <v>İÇ BORÇ STOKUNUN DÖVİZ / FAİZ YAPISI (Katrilyon TL.)</v>
          </cell>
        </row>
        <row r="24">
          <cell r="C24" t="str">
            <v>ARALIK 2000</v>
          </cell>
          <cell r="G24" t="str">
            <v>ARALIK 2001</v>
          </cell>
          <cell r="K24" t="str">
            <v>ARALIK 2002 (*)</v>
          </cell>
          <cell r="AA24" t="str">
            <v>MAYIS 2003 (*)</v>
          </cell>
          <cell r="AE24" t="str">
            <v>HAZİRAN 2003 (*)</v>
          </cell>
          <cell r="AH24" t="str">
            <v>TEMMUZ 2003 (*)</v>
          </cell>
        </row>
        <row r="27">
          <cell r="B27" t="str">
            <v>SABİT GETİRİLİ</v>
          </cell>
          <cell r="C27">
            <v>20.439446298561002</v>
          </cell>
          <cell r="D27">
            <v>0.56120306759590366</v>
          </cell>
          <cell r="G27">
            <v>17.74462179451</v>
          </cell>
          <cell r="H27">
            <v>0.14526047697712999</v>
          </cell>
          <cell r="K27">
            <v>37.575659223451282</v>
          </cell>
          <cell r="L27">
            <v>0.25072220366652281</v>
          </cell>
          <cell r="AA27">
            <v>53.665511465498021</v>
          </cell>
          <cell r="AB27">
            <v>0.30849152768180782</v>
          </cell>
          <cell r="AE27">
            <v>57.265472993325766</v>
          </cell>
          <cell r="AF27">
            <v>0.32672732566895923</v>
          </cell>
          <cell r="AH27">
            <v>61.111906918925762</v>
          </cell>
          <cell r="AI27">
            <v>0.34096957815390505</v>
          </cell>
        </row>
        <row r="28">
          <cell r="B28" t="str">
            <v>DEĞİŞKEN FAİZLİ</v>
          </cell>
          <cell r="C28">
            <v>12.989436470000001</v>
          </cell>
          <cell r="D28">
            <v>0.35664917174489819</v>
          </cell>
          <cell r="G28">
            <v>60.938337515860013</v>
          </cell>
          <cell r="H28">
            <v>0.49885154365396817</v>
          </cell>
          <cell r="K28">
            <v>64.118217368150724</v>
          </cell>
          <cell r="L28">
            <v>0.42782644632030264</v>
          </cell>
          <cell r="AA28">
            <v>71.514228101025722</v>
          </cell>
          <cell r="AB28">
            <v>0.41109332372718055</v>
          </cell>
          <cell r="AE28">
            <v>71.190330121605001</v>
          </cell>
          <cell r="AF28">
            <v>0.40617539606864445</v>
          </cell>
          <cell r="AH28">
            <v>71.362347126605002</v>
          </cell>
          <cell r="AI28">
            <v>0.398161186953496</v>
          </cell>
        </row>
        <row r="29">
          <cell r="B29" t="str">
            <v>DÖVİZ CİNSİ</v>
          </cell>
          <cell r="C29">
            <v>2.99188447015</v>
          </cell>
          <cell r="D29">
            <v>8.2147760659198252E-2</v>
          </cell>
          <cell r="G29">
            <v>19.530346463213998</v>
          </cell>
          <cell r="H29">
            <v>0.15987872131784758</v>
          </cell>
          <cell r="K29">
            <v>28.403510355758328</v>
          </cell>
          <cell r="L29">
            <v>0.18952137781301012</v>
          </cell>
          <cell r="AA29">
            <v>29.347821655131803</v>
          </cell>
          <cell r="AB29">
            <v>0.16870340166878783</v>
          </cell>
          <cell r="AE29">
            <v>27.398985358724786</v>
          </cell>
          <cell r="AF29">
            <v>0.15632451360949146</v>
          </cell>
          <cell r="AH29">
            <v>27.382411553229119</v>
          </cell>
          <cell r="AI29">
            <v>0.15277823564771964</v>
          </cell>
        </row>
        <row r="30">
          <cell r="B30" t="str">
            <v>DÖVİZE ENDEKSLİ</v>
          </cell>
          <cell r="C30">
            <v>0</v>
          </cell>
          <cell r="D30">
            <v>0</v>
          </cell>
          <cell r="G30">
            <v>23.943953818119919</v>
          </cell>
          <cell r="H30">
            <v>0.19600925805105426</v>
          </cell>
          <cell r="K30">
            <v>19.772304184699919</v>
          </cell>
          <cell r="L30">
            <v>0.13192997220016428</v>
          </cell>
          <cell r="AA30">
            <v>19.433493296674918</v>
          </cell>
          <cell r="AB30">
            <v>0.11171174692222385</v>
          </cell>
          <cell r="AE30">
            <v>19.415133857074917</v>
          </cell>
          <cell r="AF30">
            <v>0.11077276465290484</v>
          </cell>
          <cell r="AH30">
            <v>19.373127422074919</v>
          </cell>
          <cell r="AI30">
            <v>0.10809099924487924</v>
          </cell>
        </row>
        <row r="33">
          <cell r="B33" t="str">
            <v>TOPLAM STOK</v>
          </cell>
          <cell r="C33">
            <v>36.420767238711001</v>
          </cell>
          <cell r="G33">
            <v>122.15725959170393</v>
          </cell>
          <cell r="K33">
            <v>149.86969113206027</v>
          </cell>
          <cell r="AA33">
            <v>173.96105451833046</v>
          </cell>
          <cell r="AB33">
            <v>1</v>
          </cell>
          <cell r="AE33">
            <v>175.26992233073048</v>
          </cell>
          <cell r="AF33">
            <v>1</v>
          </cell>
          <cell r="AH33">
            <v>179.22979302083482</v>
          </cell>
          <cell r="AI33">
            <v>1</v>
          </cell>
        </row>
        <row r="34">
          <cell r="B34" t="str">
            <v>(*) Geçici.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"/>
      <sheetName val="product_policies"/>
      <sheetName val="policy_def_for_product"/>
      <sheetName val="prod_tree"/>
      <sheetName val="Sheet1"/>
      <sheetName val="input_forms_setup"/>
      <sheetName val="t_report_setup"/>
      <sheetName val="t_reports_scaled"/>
      <sheetName val="Temp"/>
      <sheetName val="Sheet3"/>
      <sheetName val="policies"/>
      <sheetName val="t_trs_res_scale_setup"/>
      <sheetName val="Policy_definition"/>
      <sheetName val="f_participations"/>
      <sheetName val="f_subsidiaries"/>
      <sheetName val="f_critical_products"/>
      <sheetName val="critical_products_setup"/>
      <sheetName val="subsidiaries_setup"/>
      <sheetName val="participations_setup"/>
      <sheetName val="prod_def"/>
      <sheetName val="t_tables_for_holding"/>
      <sheetName val="mAutoexec"/>
      <sheetName val="mBudgetCodes"/>
      <sheetName val="ErrorLog"/>
      <sheetName val="Modüller"/>
      <sheetName val="TABLO İLİŞKİSİ"/>
      <sheetName val="VALIDATE"/>
      <sheetName val="G1"/>
      <sheetName val="G1K"/>
      <sheetName val="G2"/>
      <sheetName val="G3"/>
      <sheetName val="G3A"/>
      <sheetName val="G2K"/>
      <sheetName val="G3K"/>
      <sheetName val="G4"/>
      <sheetName val="G5a1"/>
      <sheetName val="G5a2"/>
      <sheetName val="G5a3"/>
      <sheetName val="G5a4"/>
      <sheetName val="G5a5"/>
      <sheetName val="G5a6"/>
      <sheetName val="G17_10070301"/>
      <sheetName val="G17_10070101"/>
      <sheetName val="G17_10070501"/>
      <sheetName val="G17_10070601"/>
      <sheetName val="G17_10070701"/>
      <sheetName val="G17_1"/>
      <sheetName val="G17A"/>
      <sheetName val="G18"/>
      <sheetName val="G19_1"/>
      <sheetName val="G19_2"/>
      <sheetName val="G19A"/>
      <sheetName val="G20"/>
      <sheetName val="G22"/>
      <sheetName val="G23_103"/>
      <sheetName val="G23_1"/>
      <sheetName val="G23a_103"/>
      <sheetName val="G23a"/>
      <sheetName val="G24"/>
      <sheetName val="G38"/>
      <sheetName val="G39"/>
      <sheetName val="G40"/>
      <sheetName val="G40_2"/>
      <sheetName val="G40A"/>
      <sheetName val="G40A_2"/>
      <sheetName val="G42_y_içi_peşin_satış"/>
      <sheetName val="G42_y_İçi_minibüs_satış"/>
      <sheetName val="G42_yiçi_İthal_araç_stş"/>
      <sheetName val="G42_yiçi_ydk_prç_satış"/>
      <sheetName val="G42_y_içi_treyler_satış"/>
      <sheetName val="G42_y_içi_k_ustu_satış"/>
      <sheetName val="G42_dps"/>
      <sheetName val="G43_yurt_dışı_satış"/>
      <sheetName val="G43_ydışı_treyler_satış"/>
      <sheetName val="G43_ydışı_kustu_satış"/>
      <sheetName val="G43_eps"/>
      <sheetName val="G44_dpp"/>
      <sheetName val="G45_İthal_araçlar_alış"/>
      <sheetName val="G45_ipp"/>
      <sheetName val="G47_y_İçi_hammadde_alış"/>
      <sheetName val="G47_y_İçi_ydk_prç_alış"/>
      <sheetName val="G47_drp"/>
      <sheetName val="G48_y_dışı_lr_alış"/>
      <sheetName val="G48_y_dışı_peşin_alış"/>
      <sheetName val="G48_y_dışı_minibüs_alış"/>
      <sheetName val="G48_y_dışı_ydk_prç_alış"/>
      <sheetName val="G48_y_dışı_lrd_alış"/>
      <sheetName val="G48_irp"/>
      <sheetName val="TUPLER"/>
      <sheetName val="SumM"/>
      <sheetName val="SumG5"/>
      <sheetName val="SumG7"/>
      <sheetName val="SumG9"/>
      <sheetName val="SumG11"/>
      <sheetName val="SumG13"/>
      <sheetName val="SumG15"/>
      <sheetName val="p_10070101"/>
      <sheetName val="p_1007010101"/>
      <sheetName val="p_1007010102"/>
      <sheetName val="p_1007010103"/>
      <sheetName val="p_1007010104"/>
      <sheetName val="p_10070301"/>
      <sheetName val="p_1007030101"/>
      <sheetName val="p_1007030102"/>
      <sheetName val="p_1007030103"/>
      <sheetName val="p_1007030104"/>
      <sheetName val="p_10070501"/>
      <sheetName val="p_1007050101"/>
      <sheetName val="p_1007050102"/>
      <sheetName val="p_1007050103"/>
      <sheetName val="p_1007050104"/>
      <sheetName val="p_10070401"/>
      <sheetName val="p_1007040101"/>
      <sheetName val="p_1007040102"/>
      <sheetName val="p_10070601"/>
      <sheetName val="p_1007060101"/>
      <sheetName val="p_1007060102"/>
      <sheetName val="p_10070701"/>
      <sheetName val="p_10070801"/>
      <sheetName val="p_1007060103"/>
      <sheetName val="p_1007060104"/>
      <sheetName val="G5_1"/>
      <sheetName val="H3a"/>
      <sheetName val="H12"/>
      <sheetName val="H30"/>
      <sheetName val="H31"/>
      <sheetName val="H31a"/>
      <sheetName val="H32"/>
      <sheetName val="H35"/>
      <sheetName val="H41"/>
      <sheetName val="C3"/>
      <sheetName val="C3a1"/>
      <sheetName val="C3a2"/>
      <sheetName val="C3a3"/>
      <sheetName val="C3a4"/>
      <sheetName val="C3a5"/>
      <sheetName val="C3a7A"/>
      <sheetName val="C3a7B"/>
      <sheetName val="C3a9"/>
      <sheetName val="C3a10"/>
      <sheetName val="C3a11"/>
      <sheetName val="C3b1"/>
      <sheetName val="C3b2"/>
      <sheetName val="C3b3"/>
      <sheetName val="C3b4"/>
      <sheetName val="C3b5"/>
      <sheetName val="C3b7A"/>
      <sheetName val="C3b7B"/>
      <sheetName val="C3b8A"/>
      <sheetName val="C3b8B"/>
      <sheetName val="C3b9"/>
      <sheetName val="C3b10"/>
      <sheetName val="C3b11"/>
      <sheetName val="C3c1"/>
      <sheetName val="C3c2"/>
      <sheetName val="C3c3"/>
      <sheetName val="C3c4"/>
      <sheetName val="C3c5"/>
      <sheetName val="C3c6"/>
      <sheetName val="C3c7A"/>
      <sheetName val="C3c7B"/>
      <sheetName val="C3c9"/>
      <sheetName val="C3c10"/>
      <sheetName val="C3c11"/>
      <sheetName val="C3p"/>
      <sheetName val="CSumORT"/>
      <sheetName val="C5a"/>
      <sheetName val="C8"/>
      <sheetName val="C9"/>
      <sheetName val="C10"/>
      <sheetName val="C11"/>
      <sheetName val="C12"/>
      <sheetName val="C8K"/>
      <sheetName val="C9K"/>
      <sheetName val="C10K"/>
      <sheetName val="C11K"/>
      <sheetName val="C12K"/>
      <sheetName val="ANALIZ"/>
      <sheetName val="OR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7">
          <cell r="C7">
            <v>1000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İT Listesi"/>
      <sheetName val="Anahtar"/>
      <sheetName val="Tablo"/>
      <sheetName val="Açıklamalar"/>
      <sheetName val="Module1"/>
      <sheetName val="Module2"/>
      <sheetName val="Module3"/>
      <sheetName val="Module4"/>
      <sheetName val="trendsonuç 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9"/>
  <dimension ref="A1:E27"/>
  <sheetViews>
    <sheetView showGridLines="0" tabSelected="1" topLeftCell="A11" zoomScaleNormal="100" workbookViewId="0">
      <selection activeCell="C28" sqref="C28"/>
    </sheetView>
  </sheetViews>
  <sheetFormatPr defaultRowHeight="15"/>
  <cols>
    <col min="1" max="1" width="34.5703125" style="1" customWidth="1"/>
    <col min="2" max="4" width="18.140625" style="1" customWidth="1"/>
    <col min="5" max="5" width="39" style="1" customWidth="1"/>
    <col min="6" max="7" width="9.140625" style="1"/>
    <col min="8" max="8" width="15.85546875" style="1" bestFit="1" customWidth="1"/>
    <col min="9" max="9" width="17" style="1" bestFit="1" customWidth="1"/>
    <col min="10" max="10" width="16.28515625" style="1" bestFit="1" customWidth="1"/>
    <col min="11" max="16384" width="9.140625" style="1"/>
  </cols>
  <sheetData>
    <row r="1" spans="1:5" ht="60" customHeight="1" thickBot="1">
      <c r="A1" s="123" t="s">
        <v>101</v>
      </c>
      <c r="B1" s="124"/>
      <c r="C1" s="124"/>
      <c r="D1" s="124"/>
      <c r="E1" s="125"/>
    </row>
    <row r="2" spans="1:5" ht="30" customHeight="1" thickTop="1" thickBot="1">
      <c r="A2" s="126" t="s">
        <v>0</v>
      </c>
      <c r="B2" s="127"/>
      <c r="C2" s="127"/>
      <c r="D2" s="127"/>
      <c r="E2" s="128"/>
    </row>
    <row r="3" spans="1:5" ht="23.25" customHeight="1" thickTop="1">
      <c r="A3" s="2" t="s">
        <v>99</v>
      </c>
      <c r="B3" s="129"/>
      <c r="C3" s="121"/>
      <c r="D3" s="121"/>
      <c r="E3" s="122"/>
    </row>
    <row r="4" spans="1:5" ht="23.25" customHeight="1">
      <c r="A4" s="3" t="s">
        <v>1</v>
      </c>
      <c r="B4" s="4"/>
      <c r="C4" s="5"/>
      <c r="D4" s="5"/>
      <c r="E4" s="6"/>
    </row>
    <row r="5" spans="1:5" ht="23.25" customHeight="1">
      <c r="A5" s="3" t="s">
        <v>117</v>
      </c>
      <c r="B5" s="4"/>
      <c r="C5" s="5"/>
      <c r="D5" s="5"/>
      <c r="E5" s="6"/>
    </row>
    <row r="6" spans="1:5" ht="23.25" customHeight="1">
      <c r="A6" s="14"/>
      <c r="B6" s="8"/>
      <c r="C6" s="9"/>
      <c r="D6" s="9"/>
      <c r="E6" s="10"/>
    </row>
    <row r="7" spans="1:5" ht="23.25" customHeight="1">
      <c r="A7" s="106"/>
      <c r="B7" s="8"/>
      <c r="C7" s="9"/>
      <c r="D7" s="9"/>
      <c r="E7" s="10"/>
    </row>
    <row r="8" spans="1:5" ht="23.25" customHeight="1">
      <c r="A8" s="7" t="s">
        <v>2</v>
      </c>
      <c r="B8" s="11"/>
      <c r="C8" s="12"/>
      <c r="D8" s="12"/>
      <c r="E8" s="13"/>
    </row>
    <row r="9" spans="1:5" ht="23.25" customHeight="1">
      <c r="A9" s="132" t="s">
        <v>3</v>
      </c>
      <c r="B9" s="15"/>
      <c r="C9" s="16"/>
      <c r="D9" s="16"/>
      <c r="E9" s="17"/>
    </row>
    <row r="10" spans="1:5" ht="23.25" customHeight="1">
      <c r="A10" s="132"/>
      <c r="B10" s="15"/>
      <c r="C10" s="16"/>
      <c r="D10" s="16"/>
      <c r="E10" s="17"/>
    </row>
    <row r="11" spans="1:5" ht="23.25" customHeight="1">
      <c r="A11" s="132"/>
      <c r="B11" s="15"/>
      <c r="C11" s="16"/>
      <c r="D11" s="16"/>
      <c r="E11" s="17"/>
    </row>
    <row r="12" spans="1:5" ht="23.25" customHeight="1">
      <c r="A12" s="132"/>
      <c r="B12" s="15"/>
      <c r="C12" s="16"/>
      <c r="D12" s="16"/>
      <c r="E12" s="17"/>
    </row>
    <row r="13" spans="1:5" ht="23.25" customHeight="1">
      <c r="A13" s="14"/>
      <c r="B13" s="18"/>
      <c r="C13" s="19"/>
      <c r="D13" s="19"/>
      <c r="E13" s="20"/>
    </row>
    <row r="14" spans="1:5" ht="23.25" customHeight="1">
      <c r="A14" s="21" t="s">
        <v>4</v>
      </c>
      <c r="B14" s="22" t="s">
        <v>5</v>
      </c>
      <c r="C14" s="130"/>
      <c r="D14" s="130"/>
      <c r="E14" s="131"/>
    </row>
    <row r="15" spans="1:5" ht="23.25" customHeight="1">
      <c r="A15" s="107" t="s">
        <v>100</v>
      </c>
      <c r="B15" s="24" t="s">
        <v>6</v>
      </c>
      <c r="C15" s="119"/>
      <c r="D15" s="119"/>
      <c r="E15" s="120"/>
    </row>
    <row r="16" spans="1:5" ht="23.25" customHeight="1">
      <c r="A16" s="23"/>
      <c r="B16" s="25" t="s">
        <v>7</v>
      </c>
      <c r="C16" s="119"/>
      <c r="D16" s="119"/>
      <c r="E16" s="120"/>
    </row>
    <row r="17" spans="1:5" ht="23.25" customHeight="1">
      <c r="A17" s="26"/>
      <c r="B17" s="27" t="s">
        <v>8</v>
      </c>
      <c r="C17" s="121"/>
      <c r="D17" s="121"/>
      <c r="E17" s="122"/>
    </row>
    <row r="19" spans="1:5" ht="12.75" customHeight="1">
      <c r="A19" s="28" t="s">
        <v>9</v>
      </c>
    </row>
    <row r="20" spans="1:5" ht="12.75" customHeight="1">
      <c r="A20" s="28" t="s">
        <v>10</v>
      </c>
    </row>
    <row r="21" spans="1:5" ht="12.75" customHeight="1">
      <c r="A21" s="28" t="s">
        <v>87</v>
      </c>
    </row>
    <row r="22" spans="1:5" ht="12.75" customHeight="1">
      <c r="A22" s="28" t="s">
        <v>98</v>
      </c>
    </row>
    <row r="23" spans="1:5" ht="12.75" customHeight="1">
      <c r="A23" s="28" t="s">
        <v>118</v>
      </c>
      <c r="C23" s="259"/>
    </row>
    <row r="24" spans="1:5" ht="12.75" customHeight="1"/>
    <row r="25" spans="1:5" ht="12.75" customHeight="1"/>
    <row r="26" spans="1:5" ht="12.75" customHeight="1"/>
    <row r="27" spans="1:5" ht="12.75" customHeight="1"/>
  </sheetData>
  <protectedRanges>
    <protectedRange sqref="B3:E3" name="Aralık4"/>
    <protectedRange sqref="B4:B13" name="Aralık1"/>
    <protectedRange sqref="C4:D5" name="Aralık2"/>
    <protectedRange sqref="C14:E17" name="Aralık3"/>
  </protectedRanges>
  <mergeCells count="8">
    <mergeCell ref="C16:E16"/>
    <mergeCell ref="C17:E17"/>
    <mergeCell ref="A1:E1"/>
    <mergeCell ref="A2:E2"/>
    <mergeCell ref="B3:E3"/>
    <mergeCell ref="C14:E14"/>
    <mergeCell ref="C15:E15"/>
    <mergeCell ref="A9:A12"/>
  </mergeCells>
  <pageMargins left="0.39" right="0.35" top="0.74803149606299213" bottom="0.57999999999999996" header="0.31496062992125984" footer="0.31496062992125984"/>
  <pageSetup paperSize="9" scale="85" orientation="landscape" r:id="rId1"/>
  <headerFooter>
    <oddHeader>&amp;R&amp;"-,Kalın"&amp;12EK-1</oddHeader>
    <oddFooter>&amp;C1/7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1</xdr:col>
                    <xdr:colOff>47625</xdr:colOff>
                    <xdr:row>7</xdr:row>
                    <xdr:rowOff>28575</xdr:rowOff>
                  </from>
                  <to>
                    <xdr:col>3</xdr:col>
                    <xdr:colOff>104775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1</xdr:col>
                    <xdr:colOff>47625</xdr:colOff>
                    <xdr:row>5</xdr:row>
                    <xdr:rowOff>38100</xdr:rowOff>
                  </from>
                  <to>
                    <xdr:col>3</xdr:col>
                    <xdr:colOff>104775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1</xdr:col>
                    <xdr:colOff>47625</xdr:colOff>
                    <xdr:row>6</xdr:row>
                    <xdr:rowOff>38100</xdr:rowOff>
                  </from>
                  <to>
                    <xdr:col>3</xdr:col>
                    <xdr:colOff>104775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1</xdr:col>
                    <xdr:colOff>47625</xdr:colOff>
                    <xdr:row>8</xdr:row>
                    <xdr:rowOff>28575</xdr:rowOff>
                  </from>
                  <to>
                    <xdr:col>3</xdr:col>
                    <xdr:colOff>104775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 sizeWithCells="1">
                  <from>
                    <xdr:col>1</xdr:col>
                    <xdr:colOff>57150</xdr:colOff>
                    <xdr:row>9</xdr:row>
                    <xdr:rowOff>38100</xdr:rowOff>
                  </from>
                  <to>
                    <xdr:col>3</xdr:col>
                    <xdr:colOff>104775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 altText="MRO****">
                <anchor moveWithCells="1" sizeWithCells="1">
                  <from>
                    <xdr:col>1</xdr:col>
                    <xdr:colOff>57150</xdr:colOff>
                    <xdr:row>11</xdr:row>
                    <xdr:rowOff>28575</xdr:rowOff>
                  </from>
                  <to>
                    <xdr:col>3</xdr:col>
                    <xdr:colOff>114300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 sizeWithCells="1">
                  <from>
                    <xdr:col>1</xdr:col>
                    <xdr:colOff>57150</xdr:colOff>
                    <xdr:row>12</xdr:row>
                    <xdr:rowOff>28575</xdr:rowOff>
                  </from>
                  <to>
                    <xdr:col>3</xdr:col>
                    <xdr:colOff>114300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 sizeWithCells="1">
                  <from>
                    <xdr:col>1</xdr:col>
                    <xdr:colOff>57150</xdr:colOff>
                    <xdr:row>10</xdr:row>
                    <xdr:rowOff>38100</xdr:rowOff>
                  </from>
                  <to>
                    <xdr:col>3</xdr:col>
                    <xdr:colOff>114300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 sizeWithCells="1">
                  <from>
                    <xdr:col>1</xdr:col>
                    <xdr:colOff>47625</xdr:colOff>
                    <xdr:row>3</xdr:row>
                    <xdr:rowOff>47625</xdr:rowOff>
                  </from>
                  <to>
                    <xdr:col>1</xdr:col>
                    <xdr:colOff>866775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 sizeWithCells="1">
                  <from>
                    <xdr:col>2</xdr:col>
                    <xdr:colOff>47625</xdr:colOff>
                    <xdr:row>3</xdr:row>
                    <xdr:rowOff>28575</xdr:rowOff>
                  </from>
                  <to>
                    <xdr:col>2</xdr:col>
                    <xdr:colOff>923925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 sizeWithCells="1">
                  <from>
                    <xdr:col>1</xdr:col>
                    <xdr:colOff>47625</xdr:colOff>
                    <xdr:row>4</xdr:row>
                    <xdr:rowOff>47625</xdr:rowOff>
                  </from>
                  <to>
                    <xdr:col>1</xdr:col>
                    <xdr:colOff>866775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 sizeWithCells="1">
                  <from>
                    <xdr:col>3</xdr:col>
                    <xdr:colOff>47625</xdr:colOff>
                    <xdr:row>4</xdr:row>
                    <xdr:rowOff>38100</xdr:rowOff>
                  </from>
                  <to>
                    <xdr:col>4</xdr:col>
                    <xdr:colOff>352425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 sizeWithCells="1">
                  <from>
                    <xdr:col>3</xdr:col>
                    <xdr:colOff>47625</xdr:colOff>
                    <xdr:row>3</xdr:row>
                    <xdr:rowOff>38100</xdr:rowOff>
                  </from>
                  <to>
                    <xdr:col>3</xdr:col>
                    <xdr:colOff>752475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 sizeWithCells="1">
                  <from>
                    <xdr:col>2</xdr:col>
                    <xdr:colOff>47625</xdr:colOff>
                    <xdr:row>4</xdr:row>
                    <xdr:rowOff>47625</xdr:rowOff>
                  </from>
                  <to>
                    <xdr:col>2</xdr:col>
                    <xdr:colOff>819150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Q29"/>
  <sheetViews>
    <sheetView showGridLines="0" zoomScaleNormal="100" workbookViewId="0">
      <selection activeCell="Q12" sqref="Q12"/>
    </sheetView>
  </sheetViews>
  <sheetFormatPr defaultRowHeight="12.75"/>
  <cols>
    <col min="1" max="1" width="5" style="29" customWidth="1"/>
    <col min="2" max="2" width="7.85546875" style="29" customWidth="1"/>
    <col min="3" max="3" width="12" style="29" customWidth="1"/>
    <col min="4" max="4" width="12.7109375" style="29" bestFit="1" customWidth="1"/>
    <col min="5" max="10" width="12.28515625" style="29" customWidth="1"/>
    <col min="11" max="11" width="14" style="29" customWidth="1"/>
    <col min="12" max="16" width="12.28515625" style="29" customWidth="1"/>
    <col min="17" max="17" width="12.7109375" style="29" customWidth="1"/>
    <col min="18" max="16384" width="9.140625" style="29"/>
  </cols>
  <sheetData>
    <row r="1" spans="1:17" ht="60.75" customHeight="1" thickBot="1">
      <c r="A1" s="123" t="s">
        <v>89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7"/>
    </row>
    <row r="2" spans="1:17" ht="25.5" customHeight="1" thickTop="1">
      <c r="A2" s="138" t="s">
        <v>11</v>
      </c>
      <c r="B2" s="139"/>
      <c r="C2" s="140"/>
      <c r="D2" s="141" t="s">
        <v>12</v>
      </c>
      <c r="E2" s="142"/>
      <c r="F2" s="143" t="s">
        <v>13</v>
      </c>
      <c r="G2" s="143"/>
      <c r="H2" s="143"/>
      <c r="I2" s="143"/>
      <c r="J2" s="143"/>
      <c r="K2" s="143"/>
      <c r="L2" s="144"/>
      <c r="M2" s="145" t="s">
        <v>57</v>
      </c>
      <c r="N2" s="147" t="s">
        <v>14</v>
      </c>
      <c r="O2" s="149" t="s">
        <v>15</v>
      </c>
      <c r="P2" s="151" t="s">
        <v>47</v>
      </c>
      <c r="Q2" s="153" t="s">
        <v>16</v>
      </c>
    </row>
    <row r="3" spans="1:17" ht="45.75" customHeight="1" thickBot="1">
      <c r="A3" s="155" t="s">
        <v>17</v>
      </c>
      <c r="B3" s="156"/>
      <c r="C3" s="157"/>
      <c r="D3" s="97" t="s">
        <v>18</v>
      </c>
      <c r="E3" s="31" t="s">
        <v>19</v>
      </c>
      <c r="F3" s="32" t="s">
        <v>20</v>
      </c>
      <c r="G3" s="32" t="s">
        <v>21</v>
      </c>
      <c r="H3" s="32" t="s">
        <v>22</v>
      </c>
      <c r="I3" s="32" t="s">
        <v>23</v>
      </c>
      <c r="J3" s="63" t="s">
        <v>104</v>
      </c>
      <c r="K3" s="32" t="s">
        <v>24</v>
      </c>
      <c r="L3" s="98" t="s">
        <v>88</v>
      </c>
      <c r="M3" s="146"/>
      <c r="N3" s="148"/>
      <c r="O3" s="150"/>
      <c r="P3" s="152"/>
      <c r="Q3" s="154"/>
    </row>
    <row r="4" spans="1:17" ht="21" customHeight="1" thickTop="1">
      <c r="A4" s="158" t="s">
        <v>25</v>
      </c>
      <c r="B4" s="159"/>
      <c r="C4" s="33" t="s">
        <v>26</v>
      </c>
      <c r="D4" s="34"/>
      <c r="E4" s="34"/>
      <c r="F4" s="35"/>
      <c r="G4" s="35"/>
      <c r="H4" s="35"/>
      <c r="I4" s="35"/>
      <c r="J4" s="35"/>
      <c r="K4" s="35"/>
      <c r="L4" s="35"/>
      <c r="M4" s="35"/>
      <c r="N4" s="35"/>
      <c r="O4" s="104"/>
      <c r="P4" s="103"/>
      <c r="Q4" s="102">
        <f t="shared" ref="Q4:Q11" si="0">SUM(D4:P4)</f>
        <v>0</v>
      </c>
    </row>
    <row r="5" spans="1:17" ht="21" customHeight="1">
      <c r="A5" s="160"/>
      <c r="B5" s="161"/>
      <c r="C5" s="37" t="s">
        <v>27</v>
      </c>
      <c r="D5" s="38"/>
      <c r="E5" s="38"/>
      <c r="F5" s="39"/>
      <c r="G5" s="39"/>
      <c r="H5" s="39"/>
      <c r="I5" s="39"/>
      <c r="J5" s="39"/>
      <c r="K5" s="39"/>
      <c r="L5" s="39"/>
      <c r="M5" s="39"/>
      <c r="N5" s="39"/>
      <c r="O5" s="101"/>
      <c r="P5" s="103"/>
      <c r="Q5" s="102">
        <f t="shared" si="0"/>
        <v>0</v>
      </c>
    </row>
    <row r="6" spans="1:17" ht="21" customHeight="1">
      <c r="A6" s="162" t="s">
        <v>28</v>
      </c>
      <c r="B6" s="165" t="s">
        <v>29</v>
      </c>
      <c r="C6" s="37" t="s">
        <v>26</v>
      </c>
      <c r="D6" s="38"/>
      <c r="E6" s="38"/>
      <c r="F6" s="39"/>
      <c r="G6" s="39"/>
      <c r="H6" s="39"/>
      <c r="I6" s="39"/>
      <c r="J6" s="39"/>
      <c r="K6" s="39"/>
      <c r="L6" s="39"/>
      <c r="M6" s="39"/>
      <c r="N6" s="39"/>
      <c r="O6" s="38"/>
      <c r="P6" s="34"/>
      <c r="Q6" s="36">
        <f t="shared" si="0"/>
        <v>0</v>
      </c>
    </row>
    <row r="7" spans="1:17" ht="21" customHeight="1">
      <c r="A7" s="163"/>
      <c r="B7" s="166"/>
      <c r="C7" s="37" t="s">
        <v>27</v>
      </c>
      <c r="D7" s="38"/>
      <c r="E7" s="38"/>
      <c r="F7" s="39"/>
      <c r="G7" s="39"/>
      <c r="H7" s="39"/>
      <c r="I7" s="39"/>
      <c r="J7" s="39"/>
      <c r="K7" s="39"/>
      <c r="L7" s="39"/>
      <c r="M7" s="39"/>
      <c r="N7" s="39"/>
      <c r="O7" s="38"/>
      <c r="P7" s="38"/>
      <c r="Q7" s="36">
        <f t="shared" si="0"/>
        <v>0</v>
      </c>
    </row>
    <row r="8" spans="1:17" ht="21" customHeight="1">
      <c r="A8" s="163"/>
      <c r="B8" s="167" t="s">
        <v>30</v>
      </c>
      <c r="C8" s="37" t="s">
        <v>26</v>
      </c>
      <c r="D8" s="38"/>
      <c r="E8" s="38"/>
      <c r="F8" s="39"/>
      <c r="G8" s="39"/>
      <c r="H8" s="39"/>
      <c r="I8" s="39"/>
      <c r="J8" s="39"/>
      <c r="K8" s="39"/>
      <c r="L8" s="39"/>
      <c r="M8" s="39"/>
      <c r="N8" s="39"/>
      <c r="O8" s="38"/>
      <c r="P8" s="38"/>
      <c r="Q8" s="36">
        <f t="shared" si="0"/>
        <v>0</v>
      </c>
    </row>
    <row r="9" spans="1:17" ht="21" customHeight="1">
      <c r="A9" s="163"/>
      <c r="B9" s="168"/>
      <c r="C9" s="37" t="s">
        <v>27</v>
      </c>
      <c r="D9" s="38"/>
      <c r="E9" s="38"/>
      <c r="F9" s="39"/>
      <c r="G9" s="39"/>
      <c r="H9" s="39"/>
      <c r="I9" s="39"/>
      <c r="J9" s="39"/>
      <c r="K9" s="39"/>
      <c r="L9" s="39"/>
      <c r="M9" s="39"/>
      <c r="N9" s="39"/>
      <c r="O9" s="38"/>
      <c r="P9" s="38"/>
      <c r="Q9" s="36">
        <f t="shared" si="0"/>
        <v>0</v>
      </c>
    </row>
    <row r="10" spans="1:17" ht="21" customHeight="1">
      <c r="A10" s="163"/>
      <c r="B10" s="165" t="s">
        <v>95</v>
      </c>
      <c r="C10" s="37" t="s">
        <v>26</v>
      </c>
      <c r="D10" s="38"/>
      <c r="E10" s="38"/>
      <c r="F10" s="39"/>
      <c r="G10" s="39"/>
      <c r="H10" s="39"/>
      <c r="I10" s="39"/>
      <c r="J10" s="39"/>
      <c r="K10" s="39"/>
      <c r="L10" s="39"/>
      <c r="M10" s="39"/>
      <c r="N10" s="39"/>
      <c r="O10" s="38"/>
      <c r="P10" s="38"/>
      <c r="Q10" s="36">
        <f t="shared" si="0"/>
        <v>0</v>
      </c>
    </row>
    <row r="11" spans="1:17" ht="21" customHeight="1">
      <c r="A11" s="164"/>
      <c r="B11" s="168"/>
      <c r="C11" s="37" t="s">
        <v>27</v>
      </c>
      <c r="D11" s="38"/>
      <c r="E11" s="38"/>
      <c r="F11" s="39"/>
      <c r="G11" s="39"/>
      <c r="H11" s="39"/>
      <c r="I11" s="39"/>
      <c r="J11" s="39"/>
      <c r="K11" s="39"/>
      <c r="L11" s="39"/>
      <c r="M11" s="39"/>
      <c r="N11" s="39"/>
      <c r="O11" s="38"/>
      <c r="P11" s="38"/>
      <c r="Q11" s="36">
        <f t="shared" si="0"/>
        <v>0</v>
      </c>
    </row>
    <row r="12" spans="1:17" ht="27" customHeight="1">
      <c r="A12" s="133" t="s">
        <v>31</v>
      </c>
      <c r="B12" s="134"/>
      <c r="C12" s="135"/>
      <c r="D12" s="40">
        <f t="shared" ref="D12:O12" si="1">SUM(D4:D11)</f>
        <v>0</v>
      </c>
      <c r="E12" s="40">
        <f t="shared" si="1"/>
        <v>0</v>
      </c>
      <c r="F12" s="40">
        <f t="shared" si="1"/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>SUM(P6:P11)</f>
        <v>0</v>
      </c>
      <c r="Q12" s="40">
        <f>SUM(Q4:Q11)</f>
        <v>0</v>
      </c>
    </row>
    <row r="13" spans="1:17" ht="12.75" customHeight="1"/>
    <row r="14" spans="1:17">
      <c r="A14" s="30" t="s">
        <v>32</v>
      </c>
    </row>
    <row r="15" spans="1:17" s="1" customFormat="1" ht="12.75" customHeight="1">
      <c r="A15" s="28" t="s">
        <v>91</v>
      </c>
    </row>
    <row r="16" spans="1:17">
      <c r="A16" s="30" t="s">
        <v>96</v>
      </c>
    </row>
    <row r="17" spans="1:15">
      <c r="A17" s="29" t="s">
        <v>97</v>
      </c>
    </row>
    <row r="19" spans="1:15">
      <c r="A19" s="30" t="s">
        <v>33</v>
      </c>
      <c r="B19" s="29" t="s">
        <v>34</v>
      </c>
    </row>
    <row r="20" spans="1:15">
      <c r="B20" s="29" t="s">
        <v>35</v>
      </c>
      <c r="F20" s="41"/>
    </row>
    <row r="21" spans="1:15">
      <c r="B21" s="29" t="s">
        <v>115</v>
      </c>
    </row>
    <row r="22" spans="1:15" ht="15">
      <c r="F22" s="1"/>
      <c r="G22" s="1"/>
      <c r="H22" s="1"/>
      <c r="I22" s="1"/>
      <c r="J22" s="1"/>
      <c r="K22" s="1"/>
      <c r="L22" s="1"/>
      <c r="M22" s="1"/>
      <c r="N22" s="1"/>
      <c r="O22" s="1"/>
    </row>
    <row r="29" spans="1:15" ht="15">
      <c r="F29" s="1"/>
      <c r="G29" s="1"/>
      <c r="H29" s="1"/>
      <c r="I29" s="1"/>
      <c r="J29" s="1"/>
      <c r="K29" s="1"/>
      <c r="L29" s="1"/>
      <c r="M29" s="1"/>
      <c r="N29" s="1"/>
      <c r="O29" s="1"/>
    </row>
  </sheetData>
  <protectedRanges>
    <protectedRange sqref="D4:P11" name="Aralık1"/>
  </protectedRanges>
  <mergeCells count="16">
    <mergeCell ref="A12:C12"/>
    <mergeCell ref="A1:Q1"/>
    <mergeCell ref="A2:C2"/>
    <mergeCell ref="D2:E2"/>
    <mergeCell ref="F2:L2"/>
    <mergeCell ref="M2:M3"/>
    <mergeCell ref="N2:N3"/>
    <mergeCell ref="O2:O3"/>
    <mergeCell ref="P2:P3"/>
    <mergeCell ref="Q2:Q3"/>
    <mergeCell ref="A3:C3"/>
    <mergeCell ref="A4:B5"/>
    <mergeCell ref="A6:A11"/>
    <mergeCell ref="B6:B7"/>
    <mergeCell ref="B8:B9"/>
    <mergeCell ref="B10:B11"/>
  </mergeCells>
  <dataValidations count="1">
    <dataValidation type="decimal" operator="greaterThanOrEqual" allowBlank="1" showInputMessage="1" showErrorMessage="1" errorTitle=" UYARI !" error="Lütfen sayısal veri giriniz" sqref="D4:P11">
      <formula1>0</formula1>
    </dataValidation>
  </dataValidations>
  <pageMargins left="0.31" right="0.15748031496062992" top="0.74803149606299213" bottom="0.74803149606299213" header="0.31496062992125984" footer="0.31496062992125984"/>
  <pageSetup scale="64" orientation="landscape" r:id="rId1"/>
  <headerFooter>
    <oddHeader>&amp;R&amp;"-,Kalın"&amp;12EK-2</oddHeader>
    <oddFooter>&amp;C2/7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>
    <pageSetUpPr fitToPage="1"/>
  </sheetPr>
  <dimension ref="A1:U21"/>
  <sheetViews>
    <sheetView showGridLines="0" zoomScaleNormal="100" workbookViewId="0">
      <selection activeCell="Q12" sqref="Q12"/>
    </sheetView>
  </sheetViews>
  <sheetFormatPr defaultRowHeight="15"/>
  <cols>
    <col min="1" max="1" width="4.5703125" style="43" customWidth="1"/>
    <col min="2" max="2" width="12.140625" style="43" customWidth="1"/>
    <col min="3" max="3" width="15.28515625" style="43" bestFit="1" customWidth="1"/>
    <col min="4" max="17" width="12.42578125" style="43" customWidth="1"/>
    <col min="18" max="16384" width="9.140625" style="43"/>
  </cols>
  <sheetData>
    <row r="1" spans="1:21" ht="60" customHeight="1" thickBot="1">
      <c r="A1" s="123" t="s">
        <v>90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70"/>
      <c r="R1" s="42"/>
      <c r="S1" s="42"/>
      <c r="T1" s="42"/>
      <c r="U1" s="42"/>
    </row>
    <row r="2" spans="1:21" s="45" customFormat="1" ht="21.75" customHeight="1" thickTop="1">
      <c r="A2" s="138" t="s">
        <v>36</v>
      </c>
      <c r="B2" s="139"/>
      <c r="C2" s="140"/>
      <c r="D2" s="171" t="s">
        <v>12</v>
      </c>
      <c r="E2" s="142"/>
      <c r="F2" s="143" t="s">
        <v>13</v>
      </c>
      <c r="G2" s="143"/>
      <c r="H2" s="143"/>
      <c r="I2" s="143"/>
      <c r="J2" s="143"/>
      <c r="K2" s="143"/>
      <c r="L2" s="144"/>
      <c r="M2" s="172" t="s">
        <v>57</v>
      </c>
      <c r="N2" s="174" t="s">
        <v>14</v>
      </c>
      <c r="O2" s="176" t="s">
        <v>15</v>
      </c>
      <c r="P2" s="178" t="s">
        <v>47</v>
      </c>
      <c r="Q2" s="180" t="s">
        <v>16</v>
      </c>
      <c r="R2" s="44"/>
      <c r="S2" s="44"/>
      <c r="T2" s="44"/>
      <c r="U2" s="44"/>
    </row>
    <row r="3" spans="1:21" s="45" customFormat="1" ht="44.25" customHeight="1" thickBot="1">
      <c r="A3" s="155" t="s">
        <v>17</v>
      </c>
      <c r="B3" s="182"/>
      <c r="C3" s="183"/>
      <c r="D3" s="46" t="s">
        <v>18</v>
      </c>
      <c r="E3" s="31" t="s">
        <v>19</v>
      </c>
      <c r="F3" s="32" t="s">
        <v>20</v>
      </c>
      <c r="G3" s="32" t="s">
        <v>21</v>
      </c>
      <c r="H3" s="32" t="s">
        <v>22</v>
      </c>
      <c r="I3" s="32" t="s">
        <v>23</v>
      </c>
      <c r="J3" s="63" t="s">
        <v>104</v>
      </c>
      <c r="K3" s="32" t="s">
        <v>37</v>
      </c>
      <c r="L3" s="98" t="s">
        <v>88</v>
      </c>
      <c r="M3" s="173"/>
      <c r="N3" s="175"/>
      <c r="O3" s="177"/>
      <c r="P3" s="179"/>
      <c r="Q3" s="181"/>
      <c r="R3" s="44"/>
      <c r="S3" s="44"/>
      <c r="T3" s="44"/>
      <c r="U3" s="44"/>
    </row>
    <row r="4" spans="1:21" s="45" customFormat="1" ht="21" customHeight="1" thickTop="1">
      <c r="A4" s="158" t="s">
        <v>25</v>
      </c>
      <c r="B4" s="159"/>
      <c r="C4" s="47" t="s">
        <v>38</v>
      </c>
      <c r="D4" s="48"/>
      <c r="E4" s="48"/>
      <c r="F4" s="49"/>
      <c r="G4" s="49"/>
      <c r="H4" s="49"/>
      <c r="I4" s="49"/>
      <c r="J4" s="49"/>
      <c r="K4" s="48"/>
      <c r="L4" s="48"/>
      <c r="M4" s="50"/>
      <c r="N4" s="51"/>
      <c r="O4" s="50"/>
      <c r="P4" s="99"/>
      <c r="Q4" s="36">
        <f t="shared" ref="Q4:Q11" si="0">SUM(D4:P4)</f>
        <v>0</v>
      </c>
      <c r="R4" s="44"/>
      <c r="S4" s="44"/>
      <c r="T4" s="44"/>
      <c r="U4" s="44"/>
    </row>
    <row r="5" spans="1:21" s="45" customFormat="1" ht="21" customHeight="1">
      <c r="A5" s="160"/>
      <c r="B5" s="161"/>
      <c r="C5" s="52" t="s">
        <v>39</v>
      </c>
      <c r="D5" s="38"/>
      <c r="E5" s="38"/>
      <c r="F5" s="39"/>
      <c r="G5" s="39"/>
      <c r="H5" s="39"/>
      <c r="I5" s="39"/>
      <c r="J5" s="39"/>
      <c r="K5" s="38"/>
      <c r="L5" s="38"/>
      <c r="M5" s="53"/>
      <c r="N5" s="54"/>
      <c r="O5" s="53"/>
      <c r="P5" s="100"/>
      <c r="Q5" s="36">
        <f t="shared" si="0"/>
        <v>0</v>
      </c>
      <c r="R5" s="44"/>
      <c r="S5" s="44"/>
      <c r="T5" s="44"/>
      <c r="U5" s="44"/>
    </row>
    <row r="6" spans="1:21" s="45" customFormat="1" ht="21" customHeight="1">
      <c r="A6" s="184" t="s">
        <v>40</v>
      </c>
      <c r="B6" s="187" t="s">
        <v>29</v>
      </c>
      <c r="C6" s="52" t="s">
        <v>38</v>
      </c>
      <c r="D6" s="38"/>
      <c r="E6" s="38"/>
      <c r="F6" s="39"/>
      <c r="G6" s="39"/>
      <c r="H6" s="39"/>
      <c r="I6" s="39"/>
      <c r="J6" s="39"/>
      <c r="K6" s="38"/>
      <c r="L6" s="38"/>
      <c r="M6" s="53"/>
      <c r="N6" s="54"/>
      <c r="O6" s="53"/>
      <c r="P6" s="53"/>
      <c r="Q6" s="36">
        <f t="shared" si="0"/>
        <v>0</v>
      </c>
      <c r="R6" s="44"/>
      <c r="S6" s="44"/>
      <c r="T6" s="44"/>
      <c r="U6" s="44"/>
    </row>
    <row r="7" spans="1:21" s="45" customFormat="1" ht="21" customHeight="1">
      <c r="A7" s="185"/>
      <c r="B7" s="188"/>
      <c r="C7" s="52" t="s">
        <v>39</v>
      </c>
      <c r="D7" s="38"/>
      <c r="E7" s="38"/>
      <c r="F7" s="39"/>
      <c r="G7" s="39"/>
      <c r="H7" s="39"/>
      <c r="I7" s="39"/>
      <c r="J7" s="39"/>
      <c r="K7" s="38"/>
      <c r="L7" s="38"/>
      <c r="M7" s="53"/>
      <c r="N7" s="54"/>
      <c r="O7" s="53"/>
      <c r="P7" s="53"/>
      <c r="Q7" s="36">
        <f t="shared" si="0"/>
        <v>0</v>
      </c>
      <c r="R7" s="44"/>
      <c r="S7" s="44"/>
      <c r="T7" s="44"/>
      <c r="U7" s="44"/>
    </row>
    <row r="8" spans="1:21" s="45" customFormat="1" ht="21" customHeight="1">
      <c r="A8" s="185"/>
      <c r="B8" s="189" t="s">
        <v>30</v>
      </c>
      <c r="C8" s="52" t="s">
        <v>38</v>
      </c>
      <c r="D8" s="38"/>
      <c r="E8" s="38"/>
      <c r="F8" s="39"/>
      <c r="G8" s="39"/>
      <c r="H8" s="39"/>
      <c r="I8" s="39"/>
      <c r="J8" s="39"/>
      <c r="K8" s="38"/>
      <c r="L8" s="38"/>
      <c r="M8" s="53"/>
      <c r="N8" s="54"/>
      <c r="O8" s="53"/>
      <c r="P8" s="53"/>
      <c r="Q8" s="36">
        <f t="shared" si="0"/>
        <v>0</v>
      </c>
      <c r="R8" s="44"/>
      <c r="S8" s="44"/>
      <c r="T8" s="44"/>
      <c r="U8" s="44"/>
    </row>
    <row r="9" spans="1:21" s="45" customFormat="1" ht="21" customHeight="1">
      <c r="A9" s="185"/>
      <c r="B9" s="190"/>
      <c r="C9" s="52" t="s">
        <v>39</v>
      </c>
      <c r="D9" s="38"/>
      <c r="E9" s="38"/>
      <c r="F9" s="39"/>
      <c r="G9" s="39"/>
      <c r="H9" s="39"/>
      <c r="I9" s="39"/>
      <c r="J9" s="39"/>
      <c r="K9" s="38"/>
      <c r="L9" s="38"/>
      <c r="M9" s="53"/>
      <c r="N9" s="54"/>
      <c r="O9" s="53"/>
      <c r="P9" s="53"/>
      <c r="Q9" s="36">
        <f t="shared" si="0"/>
        <v>0</v>
      </c>
      <c r="R9" s="44"/>
      <c r="S9" s="44"/>
      <c r="T9" s="44"/>
      <c r="U9" s="44"/>
    </row>
    <row r="10" spans="1:21" s="45" customFormat="1" ht="21" customHeight="1">
      <c r="A10" s="185"/>
      <c r="B10" s="191" t="s">
        <v>94</v>
      </c>
      <c r="C10" s="52" t="s">
        <v>38</v>
      </c>
      <c r="D10" s="38"/>
      <c r="E10" s="38"/>
      <c r="F10" s="39"/>
      <c r="G10" s="39"/>
      <c r="H10" s="39"/>
      <c r="I10" s="39"/>
      <c r="J10" s="39"/>
      <c r="K10" s="38"/>
      <c r="L10" s="38"/>
      <c r="M10" s="53"/>
      <c r="N10" s="54"/>
      <c r="O10" s="53"/>
      <c r="P10" s="53"/>
      <c r="Q10" s="36">
        <f t="shared" si="0"/>
        <v>0</v>
      </c>
      <c r="R10" s="44"/>
      <c r="S10" s="44"/>
      <c r="T10" s="44"/>
      <c r="U10" s="44"/>
    </row>
    <row r="11" spans="1:21" s="45" customFormat="1" ht="21" customHeight="1">
      <c r="A11" s="186"/>
      <c r="B11" s="192"/>
      <c r="C11" s="55" t="s">
        <v>39</v>
      </c>
      <c r="D11" s="38"/>
      <c r="E11" s="38"/>
      <c r="F11" s="39"/>
      <c r="G11" s="39"/>
      <c r="H11" s="39"/>
      <c r="I11" s="39"/>
      <c r="J11" s="39"/>
      <c r="K11" s="38"/>
      <c r="L11" s="38"/>
      <c r="M11" s="53"/>
      <c r="N11" s="54"/>
      <c r="O11" s="53"/>
      <c r="P11" s="53"/>
      <c r="Q11" s="36">
        <f t="shared" si="0"/>
        <v>0</v>
      </c>
      <c r="R11" s="44"/>
      <c r="S11" s="44"/>
      <c r="T11" s="44"/>
      <c r="U11" s="44"/>
    </row>
    <row r="12" spans="1:21" s="45" customFormat="1" ht="27" customHeight="1">
      <c r="A12" s="133" t="s">
        <v>41</v>
      </c>
      <c r="B12" s="134"/>
      <c r="C12" s="135"/>
      <c r="D12" s="36">
        <f t="shared" ref="D12:Q12" si="1">SUM(D4:D11)</f>
        <v>0</v>
      </c>
      <c r="E12" s="36">
        <f t="shared" si="1"/>
        <v>0</v>
      </c>
      <c r="F12" s="36">
        <f t="shared" si="1"/>
        <v>0</v>
      </c>
      <c r="G12" s="36">
        <f t="shared" si="1"/>
        <v>0</v>
      </c>
      <c r="H12" s="36">
        <f t="shared" si="1"/>
        <v>0</v>
      </c>
      <c r="I12" s="36">
        <f t="shared" si="1"/>
        <v>0</v>
      </c>
      <c r="J12" s="36">
        <f t="shared" si="1"/>
        <v>0</v>
      </c>
      <c r="K12" s="36">
        <f t="shared" si="1"/>
        <v>0</v>
      </c>
      <c r="L12" s="36">
        <f t="shared" si="1"/>
        <v>0</v>
      </c>
      <c r="M12" s="36">
        <f t="shared" si="1"/>
        <v>0</v>
      </c>
      <c r="N12" s="36">
        <f t="shared" si="1"/>
        <v>0</v>
      </c>
      <c r="O12" s="36">
        <f t="shared" si="1"/>
        <v>0</v>
      </c>
      <c r="P12" s="36">
        <f t="shared" si="1"/>
        <v>0</v>
      </c>
      <c r="Q12" s="36">
        <f t="shared" si="1"/>
        <v>0</v>
      </c>
      <c r="R12" s="44"/>
      <c r="S12" s="44"/>
      <c r="T12" s="44"/>
      <c r="U12" s="44"/>
    </row>
    <row r="13" spans="1:21" s="45" customFormat="1" ht="12.75" customHeight="1">
      <c r="N13" s="56"/>
      <c r="O13" s="44"/>
      <c r="P13" s="44"/>
      <c r="Q13" s="44"/>
      <c r="R13" s="44"/>
      <c r="S13" s="44"/>
      <c r="T13" s="44"/>
      <c r="U13" s="44"/>
    </row>
    <row r="14" spans="1:21" s="45" customFormat="1">
      <c r="A14" s="28" t="s">
        <v>42</v>
      </c>
      <c r="B14" s="57"/>
      <c r="C14" s="57"/>
      <c r="D14" s="29"/>
      <c r="E14" s="29"/>
      <c r="F14" s="29"/>
      <c r="G14" s="29"/>
      <c r="N14" s="44"/>
      <c r="O14" s="44"/>
      <c r="P14" s="44"/>
      <c r="Q14" s="44"/>
      <c r="R14" s="44"/>
      <c r="S14" s="44"/>
      <c r="T14" s="44"/>
      <c r="U14" s="44"/>
    </row>
    <row r="15" spans="1:21" s="1" customFormat="1" ht="12.75" customHeight="1">
      <c r="A15" s="28" t="s">
        <v>91</v>
      </c>
    </row>
    <row r="16" spans="1:21" s="105" customFormat="1">
      <c r="A16" s="28" t="s">
        <v>93</v>
      </c>
    </row>
    <row r="17" spans="1:21" s="45" customFormat="1">
      <c r="A17" s="105" t="s">
        <v>92</v>
      </c>
      <c r="B17" s="57"/>
      <c r="C17" s="57"/>
      <c r="D17" s="29"/>
      <c r="E17" s="29"/>
      <c r="F17" s="29"/>
      <c r="G17" s="29"/>
      <c r="N17" s="44"/>
      <c r="O17" s="44"/>
      <c r="P17" s="44"/>
      <c r="Q17" s="44"/>
      <c r="R17" s="44"/>
      <c r="S17" s="44"/>
      <c r="T17" s="44"/>
      <c r="U17" s="44"/>
    </row>
    <row r="18" spans="1:21" s="45" customFormat="1">
      <c r="A18" s="57"/>
      <c r="B18" s="57"/>
      <c r="C18" s="57"/>
      <c r="D18" s="29"/>
      <c r="E18" s="29"/>
      <c r="F18" s="29"/>
      <c r="G18" s="29"/>
      <c r="N18" s="44"/>
      <c r="O18" s="44"/>
      <c r="P18" s="44"/>
      <c r="Q18" s="44"/>
      <c r="R18" s="44"/>
      <c r="S18" s="44"/>
      <c r="T18" s="44"/>
      <c r="U18" s="44"/>
    </row>
    <row r="19" spans="1:21">
      <c r="A19" s="28" t="s">
        <v>33</v>
      </c>
      <c r="B19" s="57" t="s">
        <v>43</v>
      </c>
      <c r="C19" s="57"/>
      <c r="D19" s="29"/>
      <c r="E19" s="29"/>
      <c r="F19" s="29"/>
      <c r="G19" s="29"/>
      <c r="H19" s="29"/>
      <c r="N19" s="42"/>
      <c r="O19" s="42"/>
      <c r="P19" s="42"/>
      <c r="Q19" s="42"/>
      <c r="R19" s="42"/>
      <c r="S19" s="42"/>
      <c r="T19" s="42"/>
      <c r="U19" s="42"/>
    </row>
    <row r="20" spans="1:21">
      <c r="A20" s="57"/>
      <c r="B20" s="57" t="s">
        <v>44</v>
      </c>
      <c r="C20" s="57"/>
      <c r="D20" s="29"/>
      <c r="E20" s="29"/>
      <c r="F20" s="41"/>
      <c r="G20" s="29"/>
      <c r="H20" s="29"/>
      <c r="N20" s="42"/>
      <c r="O20" s="42"/>
      <c r="P20" s="42"/>
      <c r="Q20" s="42"/>
      <c r="R20" s="42"/>
      <c r="S20" s="42"/>
      <c r="T20" s="42"/>
      <c r="U20" s="42"/>
    </row>
    <row r="21" spans="1:21">
      <c r="A21" s="58"/>
      <c r="B21" s="58"/>
      <c r="C21" s="58"/>
      <c r="N21" s="42"/>
      <c r="O21" s="42"/>
      <c r="P21" s="42"/>
      <c r="Q21" s="42"/>
      <c r="R21" s="42"/>
      <c r="S21" s="42"/>
      <c r="T21" s="42"/>
      <c r="U21" s="42"/>
    </row>
  </sheetData>
  <sheetProtection selectLockedCells="1" selectUnlockedCells="1"/>
  <protectedRanges>
    <protectedRange sqref="D4:L11" name="Aralık1"/>
  </protectedRanges>
  <mergeCells count="16">
    <mergeCell ref="A12:C12"/>
    <mergeCell ref="A1:Q1"/>
    <mergeCell ref="A2:C2"/>
    <mergeCell ref="D2:E2"/>
    <mergeCell ref="F2:L2"/>
    <mergeCell ref="M2:M3"/>
    <mergeCell ref="N2:N3"/>
    <mergeCell ref="O2:O3"/>
    <mergeCell ref="P2:P3"/>
    <mergeCell ref="Q2:Q3"/>
    <mergeCell ref="A3:C3"/>
    <mergeCell ref="A4:B5"/>
    <mergeCell ref="A6:A11"/>
    <mergeCell ref="B6:B7"/>
    <mergeCell ref="B8:B9"/>
    <mergeCell ref="B10:B11"/>
  </mergeCells>
  <dataValidations count="1">
    <dataValidation type="decimal" operator="greaterThanOrEqual" allowBlank="1" showInputMessage="1" showErrorMessage="1" errorTitle=" UYARI !" error="Lütfen sayısal veri giriniz_x000a_" sqref="D4:L11">
      <formula1>0</formula1>
    </dataValidation>
  </dataValidations>
  <pageMargins left="0.23622047244094491" right="0.15748031496062992" top="0.74803149606299213" bottom="0.74803149606299213" header="0.31496062992125984" footer="0.31496062992125984"/>
  <pageSetup paperSize="9" scale="69" orientation="landscape" r:id="rId1"/>
  <headerFooter>
    <oddHeader>&amp;R&amp;"-,Kalın"&amp;12EK-3</oddHeader>
    <oddFooter>&amp;C3/7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>
    <pageSetUpPr fitToPage="1"/>
  </sheetPr>
  <dimension ref="A1:O16"/>
  <sheetViews>
    <sheetView showGridLines="0" zoomScaleNormal="100" workbookViewId="0">
      <selection activeCell="O7" sqref="O7"/>
    </sheetView>
  </sheetViews>
  <sheetFormatPr defaultRowHeight="15"/>
  <cols>
    <col min="1" max="1" width="4.85546875" style="1" customWidth="1"/>
    <col min="2" max="2" width="18.5703125" style="1" customWidth="1"/>
    <col min="3" max="15" width="13.7109375" style="1" customWidth="1"/>
    <col min="16" max="16384" width="9.140625" style="1"/>
  </cols>
  <sheetData>
    <row r="1" spans="1:15" ht="60" customHeight="1" thickBot="1">
      <c r="A1" s="123" t="s">
        <v>102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7"/>
    </row>
    <row r="2" spans="1:15" s="29" customFormat="1" ht="25.5" customHeight="1" thickTop="1">
      <c r="A2" s="138" t="s">
        <v>45</v>
      </c>
      <c r="B2" s="139"/>
      <c r="C2" s="196" t="s">
        <v>12</v>
      </c>
      <c r="D2" s="197"/>
      <c r="E2" s="198" t="s">
        <v>13</v>
      </c>
      <c r="F2" s="198"/>
      <c r="G2" s="198"/>
      <c r="H2" s="198"/>
      <c r="I2" s="198"/>
      <c r="J2" s="198"/>
      <c r="K2" s="199" t="s">
        <v>46</v>
      </c>
      <c r="L2" s="201" t="s">
        <v>14</v>
      </c>
      <c r="M2" s="203" t="s">
        <v>15</v>
      </c>
      <c r="N2" s="205" t="s">
        <v>47</v>
      </c>
      <c r="O2" s="207" t="s">
        <v>16</v>
      </c>
    </row>
    <row r="3" spans="1:15" s="29" customFormat="1" ht="40.5" customHeight="1" thickBot="1">
      <c r="A3" s="155" t="s">
        <v>17</v>
      </c>
      <c r="B3" s="182"/>
      <c r="C3" s="59" t="s">
        <v>18</v>
      </c>
      <c r="D3" s="60" t="s">
        <v>19</v>
      </c>
      <c r="E3" s="61" t="s">
        <v>20</v>
      </c>
      <c r="F3" s="62" t="s">
        <v>21</v>
      </c>
      <c r="G3" s="63" t="s">
        <v>48</v>
      </c>
      <c r="H3" s="63" t="s">
        <v>104</v>
      </c>
      <c r="I3" s="63" t="s">
        <v>105</v>
      </c>
      <c r="J3" s="63" t="s">
        <v>37</v>
      </c>
      <c r="K3" s="200"/>
      <c r="L3" s="202"/>
      <c r="M3" s="204"/>
      <c r="N3" s="206"/>
      <c r="O3" s="208"/>
    </row>
    <row r="4" spans="1:15" s="29" customFormat="1" ht="21" customHeight="1" thickTop="1">
      <c r="A4" s="193" t="s">
        <v>49</v>
      </c>
      <c r="B4" s="194"/>
      <c r="C4" s="48"/>
      <c r="D4" s="49"/>
      <c r="E4" s="49"/>
      <c r="F4" s="49"/>
      <c r="G4" s="48"/>
      <c r="H4" s="48"/>
      <c r="I4" s="48"/>
      <c r="J4" s="48"/>
      <c r="K4" s="48"/>
      <c r="L4" s="48"/>
      <c r="M4" s="49"/>
      <c r="N4" s="51"/>
      <c r="O4" s="64">
        <f t="shared" ref="O4:O6" si="0">SUM(C4:N4)</f>
        <v>0</v>
      </c>
    </row>
    <row r="5" spans="1:15" s="29" customFormat="1" ht="21" customHeight="1">
      <c r="A5" s="195" t="s">
        <v>50</v>
      </c>
      <c r="B5" s="189"/>
      <c r="C5" s="38"/>
      <c r="D5" s="39"/>
      <c r="E5" s="39"/>
      <c r="F5" s="39"/>
      <c r="G5" s="38"/>
      <c r="H5" s="38"/>
      <c r="I5" s="38"/>
      <c r="J5" s="38"/>
      <c r="K5" s="38"/>
      <c r="L5" s="38"/>
      <c r="M5" s="39"/>
      <c r="N5" s="54"/>
      <c r="O5" s="40">
        <f t="shared" si="0"/>
        <v>0</v>
      </c>
    </row>
    <row r="6" spans="1:15" s="29" customFormat="1" ht="21" customHeight="1">
      <c r="A6" s="195" t="s">
        <v>51</v>
      </c>
      <c r="B6" s="189"/>
      <c r="C6" s="38"/>
      <c r="D6" s="39"/>
      <c r="E6" s="39"/>
      <c r="F6" s="39"/>
      <c r="G6" s="38"/>
      <c r="H6" s="38"/>
      <c r="I6" s="38"/>
      <c r="J6" s="38"/>
      <c r="K6" s="38"/>
      <c r="L6" s="38"/>
      <c r="M6" s="39"/>
      <c r="N6" s="54"/>
      <c r="O6" s="40">
        <f t="shared" si="0"/>
        <v>0</v>
      </c>
    </row>
    <row r="7" spans="1:15" s="29" customFormat="1" ht="27" customHeight="1">
      <c r="A7" s="133" t="s">
        <v>52</v>
      </c>
      <c r="B7" s="135"/>
      <c r="C7" s="40">
        <f t="shared" ref="C7:J7" si="1">SUM(C4:C6)</f>
        <v>0</v>
      </c>
      <c r="D7" s="40">
        <f t="shared" si="1"/>
        <v>0</v>
      </c>
      <c r="E7" s="40">
        <f t="shared" si="1"/>
        <v>0</v>
      </c>
      <c r="F7" s="40">
        <f t="shared" si="1"/>
        <v>0</v>
      </c>
      <c r="G7" s="40">
        <f t="shared" si="1"/>
        <v>0</v>
      </c>
      <c r="H7" s="40">
        <f t="shared" si="1"/>
        <v>0</v>
      </c>
      <c r="I7" s="40">
        <f t="shared" si="1"/>
        <v>0</v>
      </c>
      <c r="J7" s="40">
        <f t="shared" si="1"/>
        <v>0</v>
      </c>
      <c r="K7" s="40">
        <f t="shared" ref="K7:N7" si="2">SUM(K4:K6)</f>
        <v>0</v>
      </c>
      <c r="L7" s="40">
        <f t="shared" si="2"/>
        <v>0</v>
      </c>
      <c r="M7" s="40">
        <f t="shared" si="2"/>
        <v>0</v>
      </c>
      <c r="N7" s="40">
        <f t="shared" si="2"/>
        <v>0</v>
      </c>
      <c r="O7" s="40">
        <f>SUM(O4:O6)</f>
        <v>0</v>
      </c>
    </row>
    <row r="8" spans="1:15" s="29" customFormat="1" ht="15" customHeight="1"/>
    <row r="9" spans="1:15">
      <c r="A9" s="28" t="s">
        <v>53</v>
      </c>
      <c r="B9" s="58"/>
      <c r="C9" s="58"/>
      <c r="D9" s="58"/>
      <c r="E9" s="45"/>
      <c r="F9" s="45"/>
      <c r="G9" s="45"/>
      <c r="H9" s="45"/>
      <c r="I9" s="45"/>
      <c r="J9" s="45"/>
    </row>
    <row r="10" spans="1:15" ht="12.75" customHeight="1">
      <c r="A10" s="28" t="s">
        <v>91</v>
      </c>
    </row>
    <row r="11" spans="1:15">
      <c r="A11" s="28" t="s">
        <v>54</v>
      </c>
      <c r="B11" s="58"/>
      <c r="C11" s="58"/>
      <c r="D11" s="58"/>
      <c r="E11" s="45"/>
      <c r="F11" s="45"/>
      <c r="G11" s="45"/>
      <c r="H11" s="45"/>
      <c r="I11" s="45"/>
      <c r="J11" s="45"/>
    </row>
    <row r="12" spans="1:15">
      <c r="A12" s="28" t="s">
        <v>55</v>
      </c>
      <c r="B12" s="58"/>
      <c r="C12" s="58"/>
      <c r="D12" s="58"/>
      <c r="E12" s="45"/>
      <c r="F12" s="45"/>
      <c r="G12" s="45"/>
      <c r="H12" s="45"/>
      <c r="I12" s="45"/>
      <c r="J12" s="45"/>
    </row>
    <row r="13" spans="1:15">
      <c r="A13" s="65"/>
      <c r="B13" s="58"/>
      <c r="C13" s="58"/>
      <c r="D13" s="58"/>
      <c r="E13" s="45"/>
      <c r="F13" s="45"/>
      <c r="G13" s="45"/>
      <c r="H13" s="45"/>
      <c r="I13" s="45"/>
      <c r="J13" s="45"/>
    </row>
    <row r="14" spans="1:15">
      <c r="A14" s="28" t="s">
        <v>33</v>
      </c>
      <c r="B14" s="57" t="s">
        <v>56</v>
      </c>
      <c r="C14" s="57"/>
      <c r="D14" s="57"/>
      <c r="E14" s="29"/>
      <c r="F14" s="29"/>
      <c r="G14" s="29"/>
      <c r="H14" s="29"/>
      <c r="I14" s="29"/>
      <c r="J14" s="29"/>
    </row>
    <row r="15" spans="1:15">
      <c r="A15" s="57"/>
      <c r="B15" s="57" t="s">
        <v>44</v>
      </c>
      <c r="C15" s="57"/>
      <c r="D15" s="57"/>
      <c r="E15" s="29"/>
      <c r="F15" s="29"/>
      <c r="G15" s="41"/>
      <c r="H15" s="41"/>
      <c r="I15" s="41"/>
      <c r="J15" s="29"/>
    </row>
    <row r="16" spans="1:15">
      <c r="A16" s="43"/>
      <c r="B16" s="43"/>
      <c r="C16" s="43"/>
      <c r="D16" s="43"/>
      <c r="E16" s="43"/>
      <c r="F16" s="43"/>
      <c r="G16" s="43"/>
      <c r="H16" s="43"/>
      <c r="I16" s="43"/>
      <c r="J16" s="43"/>
    </row>
  </sheetData>
  <protectedRanges>
    <protectedRange sqref="C4:N6" name="Aralık1"/>
  </protectedRanges>
  <mergeCells count="14">
    <mergeCell ref="A4:B4"/>
    <mergeCell ref="A5:B5"/>
    <mergeCell ref="A6:B6"/>
    <mergeCell ref="A7:B7"/>
    <mergeCell ref="A1:O1"/>
    <mergeCell ref="A2:B2"/>
    <mergeCell ref="C2:D2"/>
    <mergeCell ref="E2:J2"/>
    <mergeCell ref="K2:K3"/>
    <mergeCell ref="L2:L3"/>
    <mergeCell ref="M2:M3"/>
    <mergeCell ref="N2:N3"/>
    <mergeCell ref="O2:O3"/>
    <mergeCell ref="A3:B3"/>
  </mergeCells>
  <dataValidations count="1">
    <dataValidation type="decimal" operator="greaterThanOrEqual" allowBlank="1" showInputMessage="1" showErrorMessage="1" errorTitle=" UYARI !" error="Lütfen sayısal veri giriniz_x000a_" sqref="C4:N6">
      <formula1>0</formula1>
    </dataValidation>
  </dataValidations>
  <pageMargins left="0.27559055118110237" right="0.23622047244094491" top="0.74803149606299213" bottom="0.74803149606299213" header="0.31496062992125984" footer="0.31496062992125984"/>
  <pageSetup scale="66" fitToHeight="0" orientation="landscape" r:id="rId1"/>
  <headerFooter>
    <oddHeader>&amp;R&amp;"-,Kalın"&amp;12EK-4</oddHeader>
    <oddFooter>&amp;C4/7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>
    <pageSetUpPr fitToPage="1"/>
  </sheetPr>
  <dimension ref="A1:P22"/>
  <sheetViews>
    <sheetView showGridLines="0" topLeftCell="A7" zoomScaleNormal="100" workbookViewId="0">
      <selection activeCell="I10" sqref="I10"/>
    </sheetView>
  </sheetViews>
  <sheetFormatPr defaultRowHeight="15"/>
  <cols>
    <col min="1" max="1" width="4.7109375" style="1" customWidth="1"/>
    <col min="2" max="2" width="33.7109375" style="1" customWidth="1"/>
    <col min="3" max="7" width="14.5703125" style="1" customWidth="1"/>
    <col min="8" max="9" width="14.28515625" style="1" customWidth="1"/>
    <col min="10" max="14" width="14.5703125" style="1" customWidth="1"/>
    <col min="15" max="16384" width="9.140625" style="1"/>
  </cols>
  <sheetData>
    <row r="1" spans="1:16" ht="60" customHeight="1" thickBot="1">
      <c r="A1" s="221" t="s">
        <v>103</v>
      </c>
      <c r="B1" s="221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6" s="29" customFormat="1" ht="25.5" customHeight="1" thickTop="1">
      <c r="A2" s="138" t="s">
        <v>110</v>
      </c>
      <c r="B2" s="140"/>
      <c r="C2" s="216" t="s">
        <v>12</v>
      </c>
      <c r="D2" s="217"/>
      <c r="E2" s="218" t="s">
        <v>13</v>
      </c>
      <c r="F2" s="218"/>
      <c r="G2" s="218"/>
      <c r="H2" s="218"/>
      <c r="I2" s="218"/>
      <c r="J2" s="218"/>
      <c r="K2" s="199" t="s">
        <v>57</v>
      </c>
      <c r="L2" s="201" t="s">
        <v>14</v>
      </c>
      <c r="M2" s="203" t="s">
        <v>15</v>
      </c>
      <c r="N2" s="207" t="s">
        <v>16</v>
      </c>
    </row>
    <row r="3" spans="1:16" s="29" customFormat="1" ht="40.5" customHeight="1" thickBot="1">
      <c r="A3" s="219" t="s">
        <v>17</v>
      </c>
      <c r="B3" s="220"/>
      <c r="C3" s="66" t="s">
        <v>18</v>
      </c>
      <c r="D3" s="60" t="s">
        <v>19</v>
      </c>
      <c r="E3" s="61" t="s">
        <v>20</v>
      </c>
      <c r="F3" s="62" t="s">
        <v>21</v>
      </c>
      <c r="G3" s="63" t="s">
        <v>48</v>
      </c>
      <c r="H3" s="63" t="s">
        <v>105</v>
      </c>
      <c r="I3" s="63" t="s">
        <v>104</v>
      </c>
      <c r="J3" s="63" t="s">
        <v>106</v>
      </c>
      <c r="K3" s="200"/>
      <c r="L3" s="202"/>
      <c r="M3" s="204"/>
      <c r="N3" s="208"/>
    </row>
    <row r="4" spans="1:16" s="29" customFormat="1" ht="21" customHeight="1" thickTop="1">
      <c r="A4" s="193" t="s">
        <v>58</v>
      </c>
      <c r="B4" s="194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67">
        <f>SUM(C4:M4)</f>
        <v>0</v>
      </c>
    </row>
    <row r="5" spans="1:16" s="29" customFormat="1" ht="21" customHeight="1">
      <c r="A5" s="209" t="s">
        <v>59</v>
      </c>
      <c r="B5" s="210"/>
      <c r="C5" s="38"/>
      <c r="D5" s="38"/>
      <c r="E5" s="39"/>
      <c r="F5" s="39"/>
      <c r="G5" s="39"/>
      <c r="H5" s="39"/>
      <c r="I5" s="39"/>
      <c r="J5" s="39"/>
      <c r="K5" s="39"/>
      <c r="L5" s="39"/>
      <c r="M5" s="38"/>
      <c r="N5" s="40">
        <f>SUM(C5:M5)</f>
        <v>0</v>
      </c>
    </row>
    <row r="6" spans="1:16" s="29" customFormat="1" ht="27" customHeight="1">
      <c r="A6" s="133" t="s">
        <v>52</v>
      </c>
      <c r="B6" s="135"/>
      <c r="C6" s="40">
        <f>SUM(C4:C5)</f>
        <v>0</v>
      </c>
      <c r="D6" s="40">
        <f>SUM(D4:D5)</f>
        <v>0</v>
      </c>
      <c r="E6" s="40">
        <f t="shared" ref="E6:M6" si="0">SUM(E4:E5)</f>
        <v>0</v>
      </c>
      <c r="F6" s="40">
        <f t="shared" si="0"/>
        <v>0</v>
      </c>
      <c r="G6" s="40">
        <f>SUM(G4:G5)</f>
        <v>0</v>
      </c>
      <c r="H6" s="40">
        <f>SUM(H4:H5)</f>
        <v>0</v>
      </c>
      <c r="I6" s="40">
        <f>SUM(I4:I5)</f>
        <v>0</v>
      </c>
      <c r="J6" s="40">
        <f t="shared" si="0"/>
        <v>0</v>
      </c>
      <c r="K6" s="40">
        <f t="shared" si="0"/>
        <v>0</v>
      </c>
      <c r="L6" s="40">
        <f t="shared" si="0"/>
        <v>0</v>
      </c>
      <c r="M6" s="40">
        <f t="shared" si="0"/>
        <v>0</v>
      </c>
      <c r="N6" s="40">
        <f>SUM(N4:N5)</f>
        <v>0</v>
      </c>
      <c r="O6" s="68"/>
      <c r="P6" s="68"/>
    </row>
    <row r="7" spans="1:16" s="29" customFormat="1" ht="21" customHeight="1" thickBot="1">
      <c r="A7" s="213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5"/>
    </row>
    <row r="8" spans="1:16" s="29" customFormat="1" ht="25.5" customHeight="1" thickTop="1">
      <c r="A8" s="69" t="s">
        <v>107</v>
      </c>
      <c r="B8" s="70"/>
      <c r="C8" s="216" t="s">
        <v>12</v>
      </c>
      <c r="D8" s="217"/>
      <c r="E8" s="218" t="s">
        <v>13</v>
      </c>
      <c r="F8" s="218"/>
      <c r="G8" s="218"/>
      <c r="H8" s="218"/>
      <c r="I8" s="218"/>
      <c r="J8" s="218"/>
      <c r="K8" s="199" t="s">
        <v>57</v>
      </c>
      <c r="L8" s="201" t="s">
        <v>14</v>
      </c>
      <c r="M8" s="203" t="s">
        <v>15</v>
      </c>
      <c r="N8" s="207" t="s">
        <v>16</v>
      </c>
    </row>
    <row r="9" spans="1:16" s="29" customFormat="1" ht="39.75" customHeight="1" thickBot="1">
      <c r="A9" s="219" t="s">
        <v>17</v>
      </c>
      <c r="B9" s="220"/>
      <c r="C9" s="66" t="s">
        <v>18</v>
      </c>
      <c r="D9" s="60" t="s">
        <v>19</v>
      </c>
      <c r="E9" s="61" t="s">
        <v>20</v>
      </c>
      <c r="F9" s="62" t="s">
        <v>21</v>
      </c>
      <c r="G9" s="63" t="s">
        <v>48</v>
      </c>
      <c r="H9" s="63" t="s">
        <v>105</v>
      </c>
      <c r="I9" s="63" t="s">
        <v>104</v>
      </c>
      <c r="J9" s="63" t="s">
        <v>106</v>
      </c>
      <c r="K9" s="200"/>
      <c r="L9" s="202"/>
      <c r="M9" s="204"/>
      <c r="N9" s="208"/>
    </row>
    <row r="10" spans="1:16" s="29" customFormat="1" ht="21" customHeight="1" thickTop="1">
      <c r="A10" s="193" t="s">
        <v>58</v>
      </c>
      <c r="B10" s="194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67">
        <f>SUM(C10:M10)</f>
        <v>0</v>
      </c>
    </row>
    <row r="11" spans="1:16" s="29" customFormat="1" ht="21" customHeight="1">
      <c r="A11" s="209" t="s">
        <v>59</v>
      </c>
      <c r="B11" s="210"/>
      <c r="C11" s="38"/>
      <c r="D11" s="38"/>
      <c r="E11" s="39"/>
      <c r="F11" s="39"/>
      <c r="G11" s="39"/>
      <c r="H11" s="39"/>
      <c r="I11" s="39"/>
      <c r="J11" s="39"/>
      <c r="K11" s="39"/>
      <c r="L11" s="39"/>
      <c r="M11" s="38"/>
      <c r="N11" s="40">
        <f>SUM(C11:M11)</f>
        <v>0</v>
      </c>
    </row>
    <row r="12" spans="1:16" s="29" customFormat="1" ht="27" customHeight="1">
      <c r="A12" s="133" t="s">
        <v>52</v>
      </c>
      <c r="B12" s="135"/>
      <c r="C12" s="40">
        <f>SUM(C10:C11)</f>
        <v>0</v>
      </c>
      <c r="D12" s="40">
        <f>SUM(D10:D11)</f>
        <v>0</v>
      </c>
      <c r="E12" s="40">
        <f t="shared" ref="E12:N12" si="1">SUM(E10:E11)</f>
        <v>0</v>
      </c>
      <c r="F12" s="40">
        <f t="shared" si="1"/>
        <v>0</v>
      </c>
      <c r="G12" s="40">
        <f>SUM(G10:G11)</f>
        <v>0</v>
      </c>
      <c r="H12" s="40">
        <f>SUM(H10:H11)</f>
        <v>0</v>
      </c>
      <c r="I12" s="40">
        <f>SUM(I10:I11)</f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</row>
    <row r="13" spans="1:16" s="29" customFormat="1" ht="21.75" customHeight="1">
      <c r="A13" s="71"/>
      <c r="B13" s="72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4"/>
    </row>
    <row r="14" spans="1:16" s="29" customFormat="1" ht="27" customHeight="1">
      <c r="A14" s="211" t="s">
        <v>116</v>
      </c>
      <c r="B14" s="212"/>
      <c r="C14" s="75">
        <f>SUM(C6,C12)</f>
        <v>0</v>
      </c>
      <c r="D14" s="75">
        <f>SUM(D6,D12)</f>
        <v>0</v>
      </c>
      <c r="E14" s="75">
        <f t="shared" ref="E14:K14" si="2">SUM(E6,E12)</f>
        <v>0</v>
      </c>
      <c r="F14" s="75">
        <f t="shared" si="2"/>
        <v>0</v>
      </c>
      <c r="G14" s="75">
        <f t="shared" si="2"/>
        <v>0</v>
      </c>
      <c r="H14" s="75">
        <f t="shared" si="2"/>
        <v>0</v>
      </c>
      <c r="I14" s="75">
        <f t="shared" si="2"/>
        <v>0</v>
      </c>
      <c r="J14" s="75">
        <f t="shared" si="2"/>
        <v>0</v>
      </c>
      <c r="K14" s="75">
        <f t="shared" si="2"/>
        <v>0</v>
      </c>
      <c r="L14" s="75">
        <f>SUM(L6,L12)</f>
        <v>0</v>
      </c>
      <c r="M14" s="75">
        <f>SUM(M6,M12)</f>
        <v>0</v>
      </c>
      <c r="N14" s="75">
        <f>SUM(N6,N12)</f>
        <v>0</v>
      </c>
    </row>
    <row r="15" spans="1:16" s="29" customFormat="1" ht="12.75" customHeight="1"/>
    <row r="16" spans="1:16" s="29" customFormat="1">
      <c r="A16" s="28" t="s">
        <v>53</v>
      </c>
      <c r="B16" s="28"/>
    </row>
    <row r="17" spans="1:2" ht="12.75" customHeight="1">
      <c r="A17" s="28" t="s">
        <v>91</v>
      </c>
    </row>
    <row r="18" spans="1:2" s="29" customFormat="1">
      <c r="A18" s="28" t="s">
        <v>60</v>
      </c>
      <c r="B18" s="28"/>
    </row>
    <row r="19" spans="1:2" s="29" customFormat="1">
      <c r="A19" s="28" t="s">
        <v>61</v>
      </c>
      <c r="B19" s="28"/>
    </row>
    <row r="20" spans="1:2">
      <c r="A20" s="57"/>
      <c r="B20" s="57"/>
    </row>
    <row r="21" spans="1:2">
      <c r="A21" s="28" t="s">
        <v>33</v>
      </c>
      <c r="B21" s="57" t="s">
        <v>62</v>
      </c>
    </row>
    <row r="22" spans="1:2">
      <c r="A22" s="57"/>
      <c r="B22" s="57" t="s">
        <v>44</v>
      </c>
    </row>
  </sheetData>
  <protectedRanges>
    <protectedRange sqref="C10:M11" name="Aralık2"/>
    <protectedRange sqref="C4:M5" name="Aralık1"/>
  </protectedRanges>
  <mergeCells count="24">
    <mergeCell ref="A1:N1"/>
    <mergeCell ref="A2:B2"/>
    <mergeCell ref="C2:D2"/>
    <mergeCell ref="E2:J2"/>
    <mergeCell ref="K2:K3"/>
    <mergeCell ref="L2:L3"/>
    <mergeCell ref="M2:M3"/>
    <mergeCell ref="N2:N3"/>
    <mergeCell ref="A3:B3"/>
    <mergeCell ref="A10:B10"/>
    <mergeCell ref="A11:B11"/>
    <mergeCell ref="A12:B12"/>
    <mergeCell ref="A14:B14"/>
    <mergeCell ref="A4:B4"/>
    <mergeCell ref="A5:B5"/>
    <mergeCell ref="A6:B6"/>
    <mergeCell ref="A7:N7"/>
    <mergeCell ref="C8:D8"/>
    <mergeCell ref="E8:J8"/>
    <mergeCell ref="K8:K9"/>
    <mergeCell ref="L8:L9"/>
    <mergeCell ref="M8:M9"/>
    <mergeCell ref="N8:N9"/>
    <mergeCell ref="A9:B9"/>
  </mergeCells>
  <dataValidations count="1">
    <dataValidation type="decimal" operator="greaterThanOrEqual" allowBlank="1" showInputMessage="1" showErrorMessage="1" errorTitle=" UYARI !" error="Lütfen sayısal veri giriniz" sqref="C10:M11 C4:M5">
      <formula1>0</formula1>
    </dataValidation>
  </dataValidations>
  <pageMargins left="0.55118110236220474" right="0.27559055118110237" top="0.74803149606299213" bottom="0.74803149606299213" header="0.31496062992125984" footer="0.31496062992125984"/>
  <pageSetup paperSize="9" scale="65" fitToHeight="0" orientation="landscape" r:id="rId1"/>
  <headerFooter>
    <oddHeader>&amp;R&amp;"-,Kalın"&amp;12EK-5</oddHeader>
    <oddFooter>&amp;C5/7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/>
  <dimension ref="A1:H25"/>
  <sheetViews>
    <sheetView showGridLines="0" zoomScaleNormal="100" workbookViewId="0">
      <selection activeCell="H16" sqref="H16"/>
    </sheetView>
  </sheetViews>
  <sheetFormatPr defaultRowHeight="15"/>
  <cols>
    <col min="1" max="1" width="12.140625" style="1" customWidth="1"/>
    <col min="2" max="2" width="25.7109375" style="1" customWidth="1"/>
    <col min="3" max="3" width="18.7109375" style="1" customWidth="1"/>
    <col min="4" max="4" width="21" style="1" customWidth="1"/>
    <col min="5" max="5" width="12.5703125" style="1" customWidth="1"/>
    <col min="6" max="6" width="9.7109375" style="1" customWidth="1"/>
    <col min="7" max="7" width="11.85546875" style="1" customWidth="1"/>
    <col min="8" max="8" width="12.7109375" style="1" customWidth="1"/>
    <col min="9" max="16384" width="9.140625" style="1"/>
  </cols>
  <sheetData>
    <row r="1" spans="1:8" ht="60.75" customHeight="1" thickBot="1">
      <c r="A1" s="123" t="s">
        <v>113</v>
      </c>
      <c r="B1" s="124"/>
      <c r="C1" s="124"/>
      <c r="D1" s="124"/>
      <c r="E1" s="124"/>
      <c r="F1" s="124"/>
      <c r="G1" s="124"/>
      <c r="H1" s="125"/>
    </row>
    <row r="2" spans="1:8" s="29" customFormat="1" ht="25.5" customHeight="1" thickTop="1">
      <c r="A2" s="233" t="s">
        <v>63</v>
      </c>
      <c r="B2" s="234"/>
      <c r="C2" s="237" t="s">
        <v>12</v>
      </c>
      <c r="D2" s="239" t="s">
        <v>13</v>
      </c>
      <c r="E2" s="235" t="s">
        <v>57</v>
      </c>
      <c r="F2" s="174" t="s">
        <v>14</v>
      </c>
      <c r="G2" s="203" t="s">
        <v>15</v>
      </c>
      <c r="H2" s="236" t="s">
        <v>16</v>
      </c>
    </row>
    <row r="3" spans="1:8" s="29" customFormat="1" ht="40.5" customHeight="1" thickBot="1">
      <c r="A3" s="109"/>
      <c r="B3" s="110"/>
      <c r="C3" s="238"/>
      <c r="D3" s="240"/>
      <c r="E3" s="173"/>
      <c r="F3" s="175"/>
      <c r="G3" s="204"/>
      <c r="H3" s="208"/>
    </row>
    <row r="4" spans="1:8" s="29" customFormat="1" ht="23.25" customHeight="1" thickTop="1">
      <c r="A4" s="76" t="s">
        <v>64</v>
      </c>
      <c r="B4" s="77"/>
      <c r="C4" s="78"/>
      <c r="D4" s="78"/>
      <c r="E4" s="78"/>
      <c r="F4" s="78"/>
      <c r="G4" s="78"/>
      <c r="H4" s="79">
        <f t="shared" ref="H4:H12" si="0">SUM(C4:G4)</f>
        <v>0</v>
      </c>
    </row>
    <row r="5" spans="1:8" s="29" customFormat="1" ht="23.25" customHeight="1">
      <c r="A5" s="195" t="s">
        <v>65</v>
      </c>
      <c r="B5" s="52" t="s">
        <v>66</v>
      </c>
      <c r="C5" s="80"/>
      <c r="D5" s="80"/>
      <c r="E5" s="80"/>
      <c r="F5" s="80"/>
      <c r="G5" s="80"/>
      <c r="H5" s="79">
        <f t="shared" si="0"/>
        <v>0</v>
      </c>
    </row>
    <row r="6" spans="1:8" s="29" customFormat="1" ht="23.25" customHeight="1">
      <c r="A6" s="160"/>
      <c r="B6" s="52" t="s">
        <v>67</v>
      </c>
      <c r="C6" s="80"/>
      <c r="D6" s="80"/>
      <c r="E6" s="80"/>
      <c r="F6" s="80"/>
      <c r="G6" s="80"/>
      <c r="H6" s="79">
        <f t="shared" si="0"/>
        <v>0</v>
      </c>
    </row>
    <row r="7" spans="1:8" s="29" customFormat="1" ht="23.25" customHeight="1">
      <c r="A7" s="225"/>
      <c r="B7" s="52" t="s">
        <v>68</v>
      </c>
      <c r="C7" s="80"/>
      <c r="D7" s="80"/>
      <c r="E7" s="80"/>
      <c r="F7" s="80"/>
      <c r="G7" s="80"/>
      <c r="H7" s="79">
        <f t="shared" si="0"/>
        <v>0</v>
      </c>
    </row>
    <row r="8" spans="1:8" s="29" customFormat="1" ht="23.25" customHeight="1">
      <c r="A8" s="226" t="s">
        <v>69</v>
      </c>
      <c r="B8" s="52" t="s">
        <v>66</v>
      </c>
      <c r="C8" s="80"/>
      <c r="D8" s="80"/>
      <c r="E8" s="80"/>
      <c r="F8" s="80"/>
      <c r="G8" s="80"/>
      <c r="H8" s="79">
        <f t="shared" si="0"/>
        <v>0</v>
      </c>
    </row>
    <row r="9" spans="1:8" s="29" customFormat="1" ht="23.25" customHeight="1">
      <c r="A9" s="160"/>
      <c r="B9" s="52" t="s">
        <v>67</v>
      </c>
      <c r="C9" s="80"/>
      <c r="D9" s="80"/>
      <c r="E9" s="80"/>
      <c r="F9" s="80"/>
      <c r="G9" s="80"/>
      <c r="H9" s="79">
        <f t="shared" si="0"/>
        <v>0</v>
      </c>
    </row>
    <row r="10" spans="1:8" s="29" customFormat="1" ht="23.25" customHeight="1">
      <c r="A10" s="225"/>
      <c r="B10" s="52" t="s">
        <v>68</v>
      </c>
      <c r="C10" s="80"/>
      <c r="D10" s="80"/>
      <c r="E10" s="80"/>
      <c r="F10" s="80"/>
      <c r="G10" s="80"/>
      <c r="H10" s="79">
        <f t="shared" si="0"/>
        <v>0</v>
      </c>
    </row>
    <row r="11" spans="1:8" s="29" customFormat="1" ht="23.25" customHeight="1">
      <c r="A11" s="209" t="s">
        <v>70</v>
      </c>
      <c r="B11" s="227"/>
      <c r="C11" s="80"/>
      <c r="D11" s="80"/>
      <c r="E11" s="80"/>
      <c r="F11" s="80"/>
      <c r="G11" s="80"/>
      <c r="H11" s="79">
        <f t="shared" si="0"/>
        <v>0</v>
      </c>
    </row>
    <row r="12" spans="1:8" s="29" customFormat="1" ht="23.25" customHeight="1">
      <c r="A12" s="195" t="s">
        <v>71</v>
      </c>
      <c r="B12" s="228"/>
      <c r="C12" s="80"/>
      <c r="D12" s="80"/>
      <c r="E12" s="80"/>
      <c r="F12" s="80"/>
      <c r="G12" s="80"/>
      <c r="H12" s="79">
        <f t="shared" si="0"/>
        <v>0</v>
      </c>
    </row>
    <row r="13" spans="1:8" s="29" customFormat="1" ht="27" customHeight="1">
      <c r="A13" s="81" t="s">
        <v>72</v>
      </c>
      <c r="B13" s="82"/>
      <c r="C13" s="83">
        <f t="shared" ref="C13:H13" si="1">SUM(C4:C12)</f>
        <v>0</v>
      </c>
      <c r="D13" s="83">
        <f t="shared" si="1"/>
        <v>0</v>
      </c>
      <c r="E13" s="83">
        <f t="shared" si="1"/>
        <v>0</v>
      </c>
      <c r="F13" s="83">
        <f t="shared" si="1"/>
        <v>0</v>
      </c>
      <c r="G13" s="83">
        <f t="shared" si="1"/>
        <v>0</v>
      </c>
      <c r="H13" s="84">
        <f t="shared" si="1"/>
        <v>0</v>
      </c>
    </row>
    <row r="14" spans="1:8" s="29" customFormat="1" ht="42.75" customHeight="1">
      <c r="A14" s="229" t="s">
        <v>111</v>
      </c>
      <c r="B14" s="230"/>
      <c r="C14" s="230"/>
      <c r="D14" s="230"/>
      <c r="E14" s="230"/>
      <c r="F14" s="230"/>
      <c r="G14" s="230"/>
      <c r="H14" s="231"/>
    </row>
    <row r="15" spans="1:8" s="29" customFormat="1" ht="23.25" customHeight="1">
      <c r="A15" s="232" t="s">
        <v>73</v>
      </c>
      <c r="B15" s="224"/>
      <c r="C15" s="85"/>
      <c r="D15" s="85"/>
      <c r="E15" s="85"/>
      <c r="F15" s="85"/>
      <c r="G15" s="85"/>
      <c r="H15" s="86">
        <f>SUM(C15:G15)</f>
        <v>0</v>
      </c>
    </row>
    <row r="16" spans="1:8" s="29" customFormat="1" ht="23.25" customHeight="1">
      <c r="A16" s="223" t="s">
        <v>109</v>
      </c>
      <c r="B16" s="224"/>
      <c r="C16" s="85"/>
      <c r="D16" s="85"/>
      <c r="E16" s="85"/>
      <c r="F16" s="85"/>
      <c r="G16" s="85"/>
      <c r="H16" s="86">
        <f>SUM(C16:G16)</f>
        <v>0</v>
      </c>
    </row>
    <row r="17" spans="1:8" s="29" customFormat="1" ht="12.75" customHeight="1">
      <c r="A17" s="87"/>
      <c r="B17" s="87"/>
      <c r="C17" s="88"/>
      <c r="D17" s="88"/>
      <c r="E17" s="88"/>
      <c r="F17" s="88"/>
      <c r="G17" s="88"/>
      <c r="H17" s="89"/>
    </row>
    <row r="18" spans="1:8" s="29" customFormat="1">
      <c r="A18" s="28" t="s">
        <v>53</v>
      </c>
      <c r="B18" s="30"/>
    </row>
    <row r="19" spans="1:8" ht="12.75" customHeight="1">
      <c r="A19" s="28" t="s">
        <v>91</v>
      </c>
    </row>
    <row r="20" spans="1:8" s="29" customFormat="1" ht="12.75" customHeight="1">
      <c r="A20" s="108" t="s">
        <v>108</v>
      </c>
      <c r="B20" s="91"/>
      <c r="C20" s="92"/>
      <c r="D20" s="56"/>
      <c r="E20" s="92"/>
      <c r="F20" s="92"/>
      <c r="G20" s="92"/>
      <c r="H20" s="93"/>
    </row>
    <row r="21" spans="1:8" s="29" customFormat="1" ht="12.75" customHeight="1">
      <c r="A21" s="90" t="s">
        <v>74</v>
      </c>
      <c r="B21" s="91"/>
      <c r="C21" s="92"/>
      <c r="D21" s="56"/>
      <c r="E21" s="92"/>
      <c r="F21" s="92"/>
      <c r="G21" s="92"/>
      <c r="H21" s="93"/>
    </row>
    <row r="22" spans="1:8" s="29" customFormat="1" ht="12.75" customHeight="1">
      <c r="A22" s="90" t="s">
        <v>75</v>
      </c>
      <c r="B22" s="91"/>
      <c r="C22" s="92"/>
      <c r="D22" s="56"/>
      <c r="E22" s="92"/>
      <c r="F22" s="92"/>
      <c r="G22" s="92"/>
      <c r="H22" s="93"/>
    </row>
    <row r="23" spans="1:8" s="29" customFormat="1" ht="12.75" customHeight="1">
      <c r="A23" s="90" t="s">
        <v>76</v>
      </c>
      <c r="B23" s="91"/>
      <c r="C23" s="92"/>
      <c r="D23" s="56"/>
      <c r="E23" s="92"/>
      <c r="F23" s="92"/>
      <c r="G23" s="92"/>
      <c r="H23" s="93"/>
    </row>
    <row r="24" spans="1:8" s="29" customFormat="1" ht="12.75" customHeight="1">
      <c r="A24" s="57"/>
    </row>
    <row r="25" spans="1:8" ht="12.75" customHeight="1">
      <c r="A25" s="28" t="s">
        <v>77</v>
      </c>
      <c r="B25" s="29"/>
    </row>
  </sheetData>
  <protectedRanges>
    <protectedRange sqref="C4:H12 C15:H17" name="Aralık1"/>
  </protectedRanges>
  <mergeCells count="15">
    <mergeCell ref="A1:H1"/>
    <mergeCell ref="A2:B2"/>
    <mergeCell ref="E2:E3"/>
    <mergeCell ref="F2:F3"/>
    <mergeCell ref="G2:G3"/>
    <mergeCell ref="H2:H3"/>
    <mergeCell ref="C2:C3"/>
    <mergeCell ref="D2:D3"/>
    <mergeCell ref="A16:B16"/>
    <mergeCell ref="A5:A7"/>
    <mergeCell ref="A8:A10"/>
    <mergeCell ref="A11:B11"/>
    <mergeCell ref="A12:B12"/>
    <mergeCell ref="A14:H14"/>
    <mergeCell ref="A15:B15"/>
  </mergeCells>
  <dataValidations count="1">
    <dataValidation type="whole" operator="greaterThanOrEqual" allowBlank="1" showInputMessage="1" showErrorMessage="1" errorTitle=" UYARI ! " error="Lütfen sayısal veri giriniz" sqref="C4:H12 C15:H17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&amp;R&amp;"-,Kalın"&amp;12EK-6</oddHeader>
    <oddFooter>&amp;C6/7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J12"/>
  <sheetViews>
    <sheetView showGridLines="0" zoomScaleNormal="100" workbookViewId="0">
      <selection sqref="A1:J1"/>
    </sheetView>
  </sheetViews>
  <sheetFormatPr defaultRowHeight="15"/>
  <cols>
    <col min="1" max="1" width="39.28515625" style="1" customWidth="1"/>
    <col min="2" max="2" width="10.28515625" style="1" hidden="1" customWidth="1"/>
    <col min="3" max="4" width="13.28515625" style="1" customWidth="1"/>
    <col min="5" max="6" width="13.42578125" style="1" customWidth="1"/>
    <col min="7" max="9" width="19.42578125" style="1" customWidth="1"/>
    <col min="10" max="10" width="16.85546875" style="1" customWidth="1"/>
    <col min="11" max="16384" width="9.140625" style="1"/>
  </cols>
  <sheetData>
    <row r="1" spans="1:10" ht="60" customHeight="1">
      <c r="A1" s="243" t="s">
        <v>112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ht="25.5" customHeight="1">
      <c r="A2" s="247" t="s">
        <v>78</v>
      </c>
      <c r="B2" s="248"/>
      <c r="C2" s="249"/>
      <c r="D2" s="253" t="s">
        <v>79</v>
      </c>
      <c r="E2" s="254"/>
      <c r="F2" s="255" t="s">
        <v>80</v>
      </c>
      <c r="G2" s="255"/>
      <c r="H2" s="257" t="s">
        <v>81</v>
      </c>
      <c r="I2" s="257"/>
      <c r="J2" s="241" t="s">
        <v>16</v>
      </c>
    </row>
    <row r="3" spans="1:10" s="29" customFormat="1" ht="40.5" customHeight="1" thickBot="1">
      <c r="A3" s="250" t="s">
        <v>17</v>
      </c>
      <c r="B3" s="251"/>
      <c r="C3" s="252"/>
      <c r="D3" s="253"/>
      <c r="E3" s="254"/>
      <c r="F3" s="256"/>
      <c r="G3" s="256"/>
      <c r="H3" s="258"/>
      <c r="I3" s="258"/>
      <c r="J3" s="241"/>
    </row>
    <row r="4" spans="1:10" s="29" customFormat="1" ht="23.25" customHeight="1" thickTop="1">
      <c r="A4" s="111"/>
      <c r="B4" s="112"/>
      <c r="C4" s="112"/>
      <c r="D4" s="114" t="s">
        <v>18</v>
      </c>
      <c r="E4" s="114" t="s">
        <v>114</v>
      </c>
      <c r="F4" s="115" t="s">
        <v>18</v>
      </c>
      <c r="G4" s="115" t="s">
        <v>114</v>
      </c>
      <c r="H4" s="116" t="s">
        <v>18</v>
      </c>
      <c r="I4" s="116" t="s">
        <v>114</v>
      </c>
      <c r="J4" s="242"/>
    </row>
    <row r="5" spans="1:10" s="29" customFormat="1" ht="20.25" customHeight="1">
      <c r="A5" s="244" t="s">
        <v>82</v>
      </c>
      <c r="B5" s="94" t="s">
        <v>25</v>
      </c>
      <c r="C5" s="94" t="s">
        <v>83</v>
      </c>
      <c r="D5" s="117"/>
      <c r="E5" s="113"/>
      <c r="F5" s="113"/>
      <c r="G5" s="35"/>
      <c r="H5" s="35"/>
      <c r="I5" s="35"/>
      <c r="J5" s="36">
        <f>SUM(E5:I5)</f>
        <v>0</v>
      </c>
    </row>
    <row r="6" spans="1:10" s="29" customFormat="1" ht="20.25" customHeight="1">
      <c r="A6" s="245"/>
      <c r="B6" s="52" t="s">
        <v>40</v>
      </c>
      <c r="C6" s="52" t="s">
        <v>84</v>
      </c>
      <c r="D6" s="118"/>
      <c r="E6" s="95"/>
      <c r="F6" s="113"/>
      <c r="G6" s="35"/>
      <c r="H6" s="35"/>
      <c r="I6" s="35"/>
      <c r="J6" s="36">
        <f>SUM(E6:I6)</f>
        <v>0</v>
      </c>
    </row>
    <row r="7" spans="1:10" s="29" customFormat="1" ht="20.25" customHeight="1">
      <c r="A7" s="246" t="s">
        <v>85</v>
      </c>
      <c r="B7" s="52" t="s">
        <v>25</v>
      </c>
      <c r="C7" s="52" t="s">
        <v>83</v>
      </c>
      <c r="D7" s="118"/>
      <c r="E7" s="95"/>
      <c r="F7" s="113"/>
      <c r="G7" s="35"/>
      <c r="H7" s="35"/>
      <c r="I7" s="35"/>
      <c r="J7" s="36">
        <f>SUM(E7:I7)</f>
        <v>0</v>
      </c>
    </row>
    <row r="8" spans="1:10" s="29" customFormat="1" ht="20.25" customHeight="1">
      <c r="A8" s="245"/>
      <c r="B8" s="52" t="s">
        <v>40</v>
      </c>
      <c r="C8" s="52" t="s">
        <v>84</v>
      </c>
      <c r="D8" s="118"/>
      <c r="E8" s="95"/>
      <c r="F8" s="95"/>
      <c r="G8" s="39"/>
      <c r="H8" s="39"/>
      <c r="I8" s="39"/>
      <c r="J8" s="36">
        <f>SUM(E8:I8)</f>
        <v>0</v>
      </c>
    </row>
    <row r="9" spans="1:10" s="29" customFormat="1" ht="27" customHeight="1">
      <c r="A9" s="133" t="s">
        <v>41</v>
      </c>
      <c r="B9" s="135"/>
      <c r="C9" s="96"/>
      <c r="D9" s="40">
        <f t="shared" ref="D9:J9" si="0">SUM(D5:D8)</f>
        <v>0</v>
      </c>
      <c r="E9" s="40">
        <f t="shared" si="0"/>
        <v>0</v>
      </c>
      <c r="F9" s="40">
        <f t="shared" si="0"/>
        <v>0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36">
        <f t="shared" si="0"/>
        <v>0</v>
      </c>
    </row>
    <row r="11" spans="1:10" s="28" customFormat="1">
      <c r="A11" s="28" t="s">
        <v>86</v>
      </c>
      <c r="B11" s="29"/>
      <c r="C11" s="29"/>
      <c r="D11" s="29"/>
    </row>
    <row r="12" spans="1:10">
      <c r="A12" s="29"/>
      <c r="B12" s="29"/>
      <c r="C12" s="29"/>
      <c r="D12" s="29"/>
    </row>
  </sheetData>
  <protectedRanges>
    <protectedRange sqref="E5:I8" name="Aralık1"/>
  </protectedRanges>
  <mergeCells count="10">
    <mergeCell ref="J2:J4"/>
    <mergeCell ref="A1:J1"/>
    <mergeCell ref="A5:A6"/>
    <mergeCell ref="A7:A8"/>
    <mergeCell ref="A9:B9"/>
    <mergeCell ref="A2:C2"/>
    <mergeCell ref="A3:C3"/>
    <mergeCell ref="D2:E3"/>
    <mergeCell ref="F2:G3"/>
    <mergeCell ref="H2:I3"/>
  </mergeCells>
  <dataValidations count="1">
    <dataValidation type="decimal" operator="greaterThanOrEqual" allowBlank="1" showInputMessage="1" showErrorMessage="1" errorTitle=" UYARI ! " error="Lütfen sayısal veri giriniz_x000a_" sqref="E5:I8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&amp;R&amp;"-,Kalın"&amp;12EK-7</oddHeader>
    <oddFooter>&amp;C7/7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EK-1 Firma Bilgileri</vt:lpstr>
      <vt:lpstr>EK-2 Satışlar-İhracat</vt:lpstr>
      <vt:lpstr>EK-3 Alınan Siparişler </vt:lpstr>
      <vt:lpstr>EK-4 İthalat</vt:lpstr>
      <vt:lpstr>EK-5 ÜG ve TG </vt:lpstr>
      <vt:lpstr>EK-6 İstihdam</vt:lpstr>
      <vt:lpstr>EK-7 Havacılık San.Alt.Sis.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2018-01-02T06:48:16Z</dcterms:modified>
</cp:coreProperties>
</file>